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9059\Desktop\Eric's Folder\PMP41130 Telecome HSFB\PMP41130 RELEASE FILES\PMP41130_Rev.1\PMP41130_E1_Altium Files\PMP41130_Altium Files\Project Outputs\"/>
    </mc:Choice>
  </mc:AlternateContent>
  <xr:revisionPtr revIDLastSave="0" documentId="13_ncr:1_{855C1873-E23A-4F2C-B7F0-A330A5B7832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Report'!$B$1:$H$130</definedName>
    <definedName name="_xlnm.Print_Titles" localSheetId="0">'BOM Report'!$6:$6</definedName>
    <definedName name="Vendor">#REF!</definedName>
    <definedName name="Vendo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9" i="1" l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<sst xmlns="http://schemas.openxmlformats.org/spreadsheetml/2006/main" count="644" uniqueCount="463">
  <si>
    <t>Filename:</t>
  </si>
  <si>
    <t>Generated:</t>
  </si>
  <si>
    <t>Variant:</t>
  </si>
  <si>
    <t>Item #</t>
  </si>
  <si>
    <t>TID #:</t>
  </si>
  <si>
    <t>PMP41130</t>
  </si>
  <si>
    <t>001</t>
  </si>
  <si>
    <t>E1</t>
  </si>
  <si>
    <t>11/28/2025 3:25 PM</t>
  </si>
  <si>
    <t>N/A</t>
  </si>
  <si>
    <t>Designator</t>
  </si>
  <si>
    <t>C1, C7, C9, C20, C21, C22, C29, C32, C53, C54</t>
  </si>
  <si>
    <t>C2, C63, C75, C76</t>
  </si>
  <si>
    <t>C3, C4</t>
  </si>
  <si>
    <t>C5, C6</t>
  </si>
  <si>
    <t>C8, C74, C100, C147</t>
  </si>
  <si>
    <t>C10, C11, C12, C13, C137, C138, C157, C158</t>
  </si>
  <si>
    <t>C14, C15, C16, C17, C18, C19</t>
  </si>
  <si>
    <t>C23, C24, C25, C26, C27, C28, C37, C38, C39, C40, C41, C42, C43, C45, C47, C48, C57, C58, C59, C60, C155, C156</t>
  </si>
  <si>
    <t>C30, C31</t>
  </si>
  <si>
    <t>C33, C34, C35, C36</t>
  </si>
  <si>
    <t>C44, C127, C131</t>
  </si>
  <si>
    <t>C46, C128, C135</t>
  </si>
  <si>
    <t>C49, C50, C51, C52</t>
  </si>
  <si>
    <t>C55, C56, C99, C121</t>
  </si>
  <si>
    <t>C61, C62</t>
  </si>
  <si>
    <t>C64, C65, C66, C67, C68, C69, C70, C71, C72, C73</t>
  </si>
  <si>
    <t>C77, C78</t>
  </si>
  <si>
    <t>C79, C80, C81, C86, C87, C91, C97, C98, C106, C107, C108, C109</t>
  </si>
  <si>
    <t>C82, C83, C93, C94</t>
  </si>
  <si>
    <t>C84, C85, C95, C96</t>
  </si>
  <si>
    <t>C88</t>
  </si>
  <si>
    <t>C89, C111, C119</t>
  </si>
  <si>
    <t>C90, C101, C103, C105</t>
  </si>
  <si>
    <t>C92, C113</t>
  </si>
  <si>
    <t>C102, C104</t>
  </si>
  <si>
    <t>C110</t>
  </si>
  <si>
    <t>C112</t>
  </si>
  <si>
    <t>C114</t>
  </si>
  <si>
    <t>C115, C116, C117</t>
  </si>
  <si>
    <t>C118, C152, C154</t>
  </si>
  <si>
    <t>C120</t>
  </si>
  <si>
    <t>C122</t>
  </si>
  <si>
    <t>C123, C124, C160</t>
  </si>
  <si>
    <t>C125</t>
  </si>
  <si>
    <t>C126, C129, C136</t>
  </si>
  <si>
    <t>C130, C134</t>
  </si>
  <si>
    <t>C132</t>
  </si>
  <si>
    <t>C133</t>
  </si>
  <si>
    <t>C139</t>
  </si>
  <si>
    <t>C140</t>
  </si>
  <si>
    <t>C146</t>
  </si>
  <si>
    <t>C148</t>
  </si>
  <si>
    <t>C149</t>
  </si>
  <si>
    <t>C150, C151</t>
  </si>
  <si>
    <t>C153</t>
  </si>
  <si>
    <t>C159</t>
  </si>
  <si>
    <t>Css1</t>
  </si>
  <si>
    <t>D1, D2, D9, D10, D12</t>
  </si>
  <si>
    <t>D3, D4, D5, D6, D8, D14</t>
  </si>
  <si>
    <t>D7</t>
  </si>
  <si>
    <t>D11</t>
  </si>
  <si>
    <t>D13</t>
  </si>
  <si>
    <t>FB1, FB2, FB3, FB4, FB5, FB6</t>
  </si>
  <si>
    <t>J1</t>
  </si>
  <si>
    <t>L1</t>
  </si>
  <si>
    <t>L2</t>
  </si>
  <si>
    <t>L3</t>
  </si>
  <si>
    <t>L4</t>
  </si>
  <si>
    <t>PMBUS</t>
  </si>
  <si>
    <t>Q1</t>
  </si>
  <si>
    <t>Q2</t>
  </si>
  <si>
    <t>Q4</t>
  </si>
  <si>
    <t>Q5</t>
  </si>
  <si>
    <t>R1, R2, R3, R4, R5, R6</t>
  </si>
  <si>
    <t>R7, R8, R10</t>
  </si>
  <si>
    <t>R9, R11, R14, R16, R17, R18, R19, R25, R28, R34, R35, R36, R37, R38, R85, R100</t>
  </si>
  <si>
    <t>R12, R13, R26, R27</t>
  </si>
  <si>
    <t>R20, R39</t>
  </si>
  <si>
    <t>R21, R22, R23, R24</t>
  </si>
  <si>
    <t>R29, R30, R40, R41, R44, R45, R62, R63, R65, R66, R71</t>
  </si>
  <si>
    <t>R31, R32</t>
  </si>
  <si>
    <t>R42, R43, R56, R61, R64</t>
  </si>
  <si>
    <t>R46, R47, R57, R59</t>
  </si>
  <si>
    <t>R48</t>
  </si>
  <si>
    <t>R49, R51, R54</t>
  </si>
  <si>
    <t>R50, R52, R53, R90, R92</t>
  </si>
  <si>
    <t>R58, R60, R68, R79</t>
  </si>
  <si>
    <t>R67, R70</t>
  </si>
  <si>
    <t>R72, R95</t>
  </si>
  <si>
    <t>R73, R74, R75</t>
  </si>
  <si>
    <t>R76, R91</t>
  </si>
  <si>
    <t>R77, R78, R94</t>
  </si>
  <si>
    <t>R80</t>
  </si>
  <si>
    <t>R81, R82, R84, R86, R87, R88, R97, R108</t>
  </si>
  <si>
    <t>R83</t>
  </si>
  <si>
    <t>R98</t>
  </si>
  <si>
    <t>R99</t>
  </si>
  <si>
    <t>R101</t>
  </si>
  <si>
    <t>R103</t>
  </si>
  <si>
    <t>R104</t>
  </si>
  <si>
    <t>R106, R129</t>
  </si>
  <si>
    <t>R112, R120</t>
  </si>
  <si>
    <t>R113</t>
  </si>
  <si>
    <t>R114, R116</t>
  </si>
  <si>
    <t>R115</t>
  </si>
  <si>
    <t>R117</t>
  </si>
  <si>
    <t>R118</t>
  </si>
  <si>
    <t>R119</t>
  </si>
  <si>
    <t>R121</t>
  </si>
  <si>
    <t>R122, R128</t>
  </si>
  <si>
    <t>R123</t>
  </si>
  <si>
    <t>R124, R125</t>
  </si>
  <si>
    <t>R126</t>
  </si>
  <si>
    <t>R127</t>
  </si>
  <si>
    <t>R130</t>
  </si>
  <si>
    <t>R131</t>
  </si>
  <si>
    <t>R132</t>
  </si>
  <si>
    <t>R135, R136</t>
  </si>
  <si>
    <t>Rlimit1</t>
  </si>
  <si>
    <t>RS1</t>
  </si>
  <si>
    <t>RSENSE1</t>
  </si>
  <si>
    <t>T1</t>
  </si>
  <si>
    <t>T2</t>
  </si>
  <si>
    <t>U1, U4</t>
  </si>
  <si>
    <t>U2, U3, U5, U6</t>
  </si>
  <si>
    <t>U7, U9</t>
  </si>
  <si>
    <t>U8</t>
  </si>
  <si>
    <t>U10</t>
  </si>
  <si>
    <t>U11, U14</t>
  </si>
  <si>
    <t>U12</t>
  </si>
  <si>
    <t>U13</t>
  </si>
  <si>
    <t>U15</t>
  </si>
  <si>
    <t>U16</t>
  </si>
  <si>
    <t>Quantity</t>
  </si>
  <si>
    <t>Value</t>
  </si>
  <si>
    <t>10µF</t>
  </si>
  <si>
    <t>0.47uF</t>
  </si>
  <si>
    <t>0.1uF</t>
  </si>
  <si>
    <t>470pF</t>
  </si>
  <si>
    <t>1uF</t>
  </si>
  <si>
    <t>4.7uF</t>
  </si>
  <si>
    <t>100pF</t>
  </si>
  <si>
    <t>470uF</t>
  </si>
  <si>
    <t>2.2uF</t>
  </si>
  <si>
    <t>100nF</t>
  </si>
  <si>
    <t>33pF</t>
  </si>
  <si>
    <t>0.01uF</t>
  </si>
  <si>
    <t>0.022uF</t>
  </si>
  <si>
    <t>1000pF</t>
  </si>
  <si>
    <t>10uF</t>
  </si>
  <si>
    <t>100V</t>
  </si>
  <si>
    <t>70V</t>
  </si>
  <si>
    <t>1uH</t>
  </si>
  <si>
    <t>12uH</t>
  </si>
  <si>
    <t>150 V</t>
  </si>
  <si>
    <t>50V</t>
  </si>
  <si>
    <t>4.7k</t>
  </si>
  <si>
    <t>4.70k</t>
  </si>
  <si>
    <t>15.0k</t>
  </si>
  <si>
    <t>470k</t>
  </si>
  <si>
    <t>1.00k</t>
  </si>
  <si>
    <t>10.0k</t>
  </si>
  <si>
    <t>2.20k</t>
  </si>
  <si>
    <t>33.2k</t>
  </si>
  <si>
    <t>20.0k</t>
  </si>
  <si>
    <t>1.50k</t>
  </si>
  <si>
    <t>120k</t>
  </si>
  <si>
    <t>22k</t>
  </si>
  <si>
    <t>100k</t>
  </si>
  <si>
    <t>2.00k</t>
  </si>
  <si>
    <t>39.0k</t>
  </si>
  <si>
    <t>33.0k</t>
  </si>
  <si>
    <t>12.0k</t>
  </si>
  <si>
    <t>43.0k</t>
  </si>
  <si>
    <t>22.0k</t>
  </si>
  <si>
    <t>9.10k</t>
  </si>
  <si>
    <t>110k</t>
  </si>
  <si>
    <t>1.02k</t>
  </si>
  <si>
    <t>6.80k</t>
  </si>
  <si>
    <t>9.65k</t>
  </si>
  <si>
    <t>3.3k</t>
  </si>
  <si>
    <t>18.2k</t>
  </si>
  <si>
    <t>350uH</t>
  </si>
  <si>
    <t>PartNumber</t>
  </si>
  <si>
    <t>C3216X6S2A106K160AC</t>
  </si>
  <si>
    <t>GRM155R61E474KE01D</t>
  </si>
  <si>
    <t>C2012X7T2E104M125AE</t>
  </si>
  <si>
    <t>VJ1206Y471KXEAT5Z</t>
  </si>
  <si>
    <t>GRM155R61E105MA12D</t>
  </si>
  <si>
    <t>C2012X7S2A105K125AB</t>
  </si>
  <si>
    <t>C3225X7S2A475K200AE</t>
  </si>
  <si>
    <t>VJ1206A101JXGAT5Z</t>
  </si>
  <si>
    <t>ECA-2AM471</t>
  </si>
  <si>
    <t>GRM155R61E225ME15D</t>
  </si>
  <si>
    <t>VJ1210Y104KBBAT4X</t>
  </si>
  <si>
    <t>GRM155R61E475ME15</t>
  </si>
  <si>
    <t>C0603C103K2RACTU</t>
  </si>
  <si>
    <t>GRM155R71H223KA12D</t>
  </si>
  <si>
    <t>CGA2B3X8R1H103K050BB</t>
  </si>
  <si>
    <t>VJ1206Y103KXGAT5Z</t>
  </si>
  <si>
    <t>C0603C223K5RACTU</t>
  </si>
  <si>
    <t>HMK107B7104KAHT</t>
  </si>
  <si>
    <t>C0603C102J5GAC</t>
  </si>
  <si>
    <t>GRM188C71E225KE11D</t>
  </si>
  <si>
    <t>C1005JB1V105K050BC</t>
  </si>
  <si>
    <t>GRM21BR61E106MA73L</t>
  </si>
  <si>
    <t>GRM21BR71E104KA01L</t>
  </si>
  <si>
    <t>GRM188R6YA475KE15D</t>
  </si>
  <si>
    <t>C3216X7R2A105M160AA</t>
  </si>
  <si>
    <t>PNE20020ERX</t>
  </si>
  <si>
    <t>SDM20U40-7</t>
  </si>
  <si>
    <t>BAV99,215</t>
  </si>
  <si>
    <t>1SMA70AT3G</t>
  </si>
  <si>
    <t>BAV70-E3-08</t>
  </si>
  <si>
    <t>TSW-102-07-G-S</t>
  </si>
  <si>
    <t>MSD1260H-154KED</t>
  </si>
  <si>
    <t>MMBT5401LT1G</t>
  </si>
  <si>
    <t>EMX1DXV6T5</t>
  </si>
  <si>
    <t>BSS138</t>
  </si>
  <si>
    <t>BSC074N15NS5ATMA1</t>
  </si>
  <si>
    <t>RC1206FR-0724R9L</t>
  </si>
  <si>
    <t>CRCW25124K70JNEG</t>
  </si>
  <si>
    <t>RC0402JR-070RL</t>
  </si>
  <si>
    <t>CRCW04023R30JNED</t>
  </si>
  <si>
    <t>ERJ-2RKF4701X</t>
  </si>
  <si>
    <t>RC1206FR-0746R4L</t>
  </si>
  <si>
    <t>RK73H1ETTP10R0F</t>
  </si>
  <si>
    <t>CRCW0402249RFKED</t>
  </si>
  <si>
    <t>RMCF0402JT100R</t>
  </si>
  <si>
    <t>RC0402FR-0715KL</t>
  </si>
  <si>
    <t>RC0402FR-07470KL</t>
  </si>
  <si>
    <t>MCR01MZPF10R0</t>
  </si>
  <si>
    <t>ERJ-2RKF1001X</t>
  </si>
  <si>
    <t>ERJ-2RKF1002X</t>
  </si>
  <si>
    <t>CRCW04021R00FKED</t>
  </si>
  <si>
    <t>ERJ-2RKF2201X</t>
  </si>
  <si>
    <t>CRCW040233K2FKED</t>
  </si>
  <si>
    <t>RT0402BRD0720KL</t>
  </si>
  <si>
    <t>ERJ-2RKF1501X</t>
  </si>
  <si>
    <t>ERJ-2RKF1203X</t>
  </si>
  <si>
    <t>CRCW040222K0JNED</t>
  </si>
  <si>
    <t>RC0402FR-07100RL</t>
  </si>
  <si>
    <t>RC0402JR-0751RL</t>
  </si>
  <si>
    <t>NCU15WF104E6SRC</t>
  </si>
  <si>
    <t>RG1005P-202-B-T5</t>
  </si>
  <si>
    <t>ERJ2RKF3902X</t>
  </si>
  <si>
    <t>RC0402FR-07100KL</t>
  </si>
  <si>
    <t>CRCW04025R62FKED</t>
  </si>
  <si>
    <t>CRCW0603100KJNEAC</t>
  </si>
  <si>
    <t>RT0603BRD07120KL</t>
  </si>
  <si>
    <t>RC0603FR-0733KL</t>
  </si>
  <si>
    <t>CRT0603-BY-10R0ELF</t>
  </si>
  <si>
    <t>RT0603DRE0712KL</t>
  </si>
  <si>
    <t>RC0603FR-0743KL</t>
  </si>
  <si>
    <t>RC0603FR-0722KL</t>
  </si>
  <si>
    <t>RC0603FR-079K1L</t>
  </si>
  <si>
    <t>RT0603BRD074K7L</t>
  </si>
  <si>
    <t>RT0603BRD07470RL</t>
  </si>
  <si>
    <t>RC0603FR-07110KL</t>
  </si>
  <si>
    <t>RT0603BRD071K02L</t>
  </si>
  <si>
    <t>RG1608P-682-B-T5</t>
  </si>
  <si>
    <t>CRCW08050000Z0EAHP</t>
  </si>
  <si>
    <t>RT0805BRD079K65L</t>
  </si>
  <si>
    <t>RCS04022R20FKED</t>
  </si>
  <si>
    <t>CRCW04023K30JNED</t>
  </si>
  <si>
    <t>RT0805BRD0718K2L</t>
  </si>
  <si>
    <t>RC1206JR-070RL</t>
  </si>
  <si>
    <t>WSLF25121L000FEB</t>
  </si>
  <si>
    <t>P-24015</t>
  </si>
  <si>
    <t>LMG2175R04</t>
  </si>
  <si>
    <t>LMG3100R017</t>
  </si>
  <si>
    <t>ISO6720FBDR</t>
  </si>
  <si>
    <t>TLV365DBVR</t>
  </si>
  <si>
    <t>TLV76150DCYR</t>
  </si>
  <si>
    <t>TLV76133DCYR</t>
  </si>
  <si>
    <t>LM5169FQDDAR</t>
  </si>
  <si>
    <t>UCC5350SBDR</t>
  </si>
  <si>
    <t>SN6507DGQ</t>
  </si>
  <si>
    <t>Manufacturer</t>
  </si>
  <si>
    <t>TDK</t>
  </si>
  <si>
    <t>MuRata</t>
  </si>
  <si>
    <t>Vishay-Vitramon</t>
  </si>
  <si>
    <t>Wurth Elektronik</t>
  </si>
  <si>
    <t>Panasonic</t>
  </si>
  <si>
    <t>Wurth Electronics</t>
  </si>
  <si>
    <t>Kemet</t>
  </si>
  <si>
    <t>Taiyo Yuden</t>
  </si>
  <si>
    <t>Nexperia</t>
  </si>
  <si>
    <t>Diodes Inc.</t>
  </si>
  <si>
    <t>Littelfuse</t>
  </si>
  <si>
    <t>Vishay-Semiconductor</t>
  </si>
  <si>
    <t>Samtec</t>
  </si>
  <si>
    <t>Wurth</t>
  </si>
  <si>
    <t>Coilcraft</t>
  </si>
  <si>
    <t>ON Semiconductor</t>
  </si>
  <si>
    <t>On Semiconductor</t>
  </si>
  <si>
    <t>Fairchild Semiconductor</t>
  </si>
  <si>
    <t>Infineon</t>
  </si>
  <si>
    <t>Yageo America</t>
  </si>
  <si>
    <t>Vishay-Dale</t>
  </si>
  <si>
    <t>KOA Speer</t>
  </si>
  <si>
    <t>Stackpole Electronics Inc</t>
  </si>
  <si>
    <t>Rohm</t>
  </si>
  <si>
    <t>Murata</t>
  </si>
  <si>
    <t>Susumu Co Ltd</t>
  </si>
  <si>
    <t>Yageo</t>
  </si>
  <si>
    <t>Bourns</t>
  </si>
  <si>
    <t>Vishay</t>
  </si>
  <si>
    <t>Cyntec</t>
  </si>
  <si>
    <t>Texas Instruments</t>
  </si>
  <si>
    <t>Description</t>
  </si>
  <si>
    <t>10 µF ±10% 100V Ceramic Capacitor X6S 1206 (3216 Metric)</t>
  </si>
  <si>
    <t>CAP, CERM, 0.47 uF, 25 V,+/- 10%, X5R, 0402</t>
  </si>
  <si>
    <t>CAP, CERM, 0.1 uF, 250 V,+/- 20%, X7T, 0805</t>
  </si>
  <si>
    <t>CAP, CERM, 470 pF, 500 V, +/- 10%, X7R, 1206</t>
  </si>
  <si>
    <t>CAP, CERM, 1 µF, 25 V,+/- 20%, X5R, 0402</t>
  </si>
  <si>
    <t>WCAP-CSGP Multilayer Ceramic Chip Capacitor, General Purpose, size 1210, X7R, 2.2µF, 100VDC</t>
  </si>
  <si>
    <t>CAP, CERM, 1 uF, 100 V, +/- 10%, X7S, 0805</t>
  </si>
  <si>
    <t>CAP, CERM, 4.7 uF, 100 V, +/- 10%, X7S, 1210</t>
  </si>
  <si>
    <t>CAP, CERM, 100 pF, 1000 V, +/- 5%, C0G/NP0, 1206</t>
  </si>
  <si>
    <t>CAP, AL, 470 uF, 100 V, +/- 20%, TH</t>
  </si>
  <si>
    <t>WCAP-CSGP Multilayer Ceramic Chip Capacitor, General Purpose, size 0603, X7R, 2.2µF, 10VDC</t>
  </si>
  <si>
    <t>WCAP-CSGP Multilayer Ceramic Chip Capacitor, General Purpose, size 1206, X7R, 22µF, 10VDC</t>
  </si>
  <si>
    <t>WCAP-ASLI Aluminum Electrolytic Capacitor, V-Chip, D16 x H17mm, 150uF, 100V</t>
  </si>
  <si>
    <t>CAP, CERM, 2.2 µF, 25 V,+/- 20%, X5R, 0402</t>
  </si>
  <si>
    <t>CAP, CERM, 0.1 uF, 100 V, +/- 10%, X7R, 1210</t>
  </si>
  <si>
    <t>0.1 µF ±10% 100V Ceramic Capacitor X7R 0603 (1608 Metric)</t>
  </si>
  <si>
    <t>WCAP-CSGP Multilayer Ceramic Chip Capacitor, General Purpose, size 0402, X7R, 100pF, 50VDC</t>
  </si>
  <si>
    <t>WCAP-CSGP Multilayer Ceramic Chip Capacitor, General Purpose, size 0402, NP0, 33pF, 50VDC</t>
  </si>
  <si>
    <t>CAP, CERM, 33 pF, 25 V, +/- 5%, C0G/NP0, 0402</t>
  </si>
  <si>
    <t>WCAP-CSGP Multilayer Ceramic Chip Capacitor, General Purpose, size 0402, X7R, 100nF, 16VDC</t>
  </si>
  <si>
    <t>WCAP-CSGP Multilayer Ceramic Chip Capacitor, General Purpose, size 0402, X7R, 100nF, 10VDC</t>
  </si>
  <si>
    <t>WCAP-CSGP Multilayer Ceramic Chip Capacitor, General Purpose, size 0402, NP0, 1nF, 50VDC</t>
  </si>
  <si>
    <t>WCAP-CSGP Multilayer Ceramic Chip Capacitor, General Purpose, size 0402, X7R, 10nF, 25VDC</t>
  </si>
  <si>
    <t>WCAP-CSRF Multilayer Ceramic Chip Capacitor, High Frequency, size 0402, NP0 Class I, 22pF, 50VDC</t>
  </si>
  <si>
    <t>CAP, CERM, 4.7 uF, 25 V, +/- 20%, X5R, 0402</t>
  </si>
  <si>
    <t>CAP, CERM, 0.01 uF, 200 V, +/- 10%, X7R, 0603</t>
  </si>
  <si>
    <t>CAP, CERM, 0.022 uF, 50 V, +/- 10%, X7R, 0402</t>
  </si>
  <si>
    <t>CAP, CERM, 0.01 µF, 50 V,+/- 10%, X8R, AEC-Q200 Grade 0, 0402</t>
  </si>
  <si>
    <t>WCAP-CSGP Multilayer Ceramic Chip Capacitor, General Purpose, size 0402, NP0, 10pF, 50VDC</t>
  </si>
  <si>
    <t>WCAP-CSGP Multilayer Ceramic Chip Capacitor, General Purpose, size 0402, X7R, 100nF, 50VDC</t>
  </si>
  <si>
    <t>WCAP-CSGP Multilayer Ceramic Chip Capacitor, General Purpose, size 0402, X7R, 1nF, 25VDC</t>
  </si>
  <si>
    <t>WCAP-CSGP Multilayer Ceramic Chip Capacitor, General Purpose, size 0402, X7R, 1.5nF, 50VDC</t>
  </si>
  <si>
    <t>WCAP-CSGP Multilayer Ceramic Chip Capacitor, General Purpose, size 1206, X7R, 100nF, 100VDC</t>
  </si>
  <si>
    <t>CAP, CERM, 0.01 uF, 1000 V, +/- 10%, X7R, 1206</t>
  </si>
  <si>
    <t>WCAP-CSGP Multilayer Ceramic Chip Capacitor, General Purpose, size 0603, X7R, 1µF, 16VDC</t>
  </si>
  <si>
    <t>WCAP-CSGP Multilayer Ceramic Chip Capacitor, General Purpose, size 0603, X7R, 2.2nF, 50VDC</t>
  </si>
  <si>
    <t>CAP, CERM, 0.022 uF, 50 V, +/- 10%, X7R, 0603</t>
  </si>
  <si>
    <t>CAP, CERM, 0.1 µF, 100 V,+/- 10%, X7R, AEC-Q200 Grade 1, 0603</t>
  </si>
  <si>
    <t>CAP, CERM, 1000 pF, 50 V, +/- 5%, C0G/NP0, 0603</t>
  </si>
  <si>
    <t>CAP, CERM, 2.2 µF, 25 V,+/- 10%, X7S, 0603</t>
  </si>
  <si>
    <t>CAP, CERM, 1 uF, 35 V, +/- 10%, JB, 0402</t>
  </si>
  <si>
    <t>CAP, CERM, 10 uF, 25 V, +/- 20%, X5R, 0805</t>
  </si>
  <si>
    <t>CAP, CERM, 0.1 uF, 25 V, +/- 10%, X7R, 0805</t>
  </si>
  <si>
    <t>CAP, CERM, 4.7 uF, 35 V, +/- 10%, X5R, 0603</t>
  </si>
  <si>
    <t>WCAP-CSGP Multilayer Ceramic Chip Capacitor, General Purpose, size 0402, NP0, 47pF, 50VDC</t>
  </si>
  <si>
    <t>CAP, CERM, 1 uF, 100 V, +/- 20%, X7R, 1206</t>
  </si>
  <si>
    <t>WCAP-CSGP Multilayer Ceramic Chip Capacitor, General Purpose, size 0805, X7R, 680nF, 10VDC</t>
  </si>
  <si>
    <t>Diode 200 V 2A Surface Mount SOD-123W</t>
  </si>
  <si>
    <t>Diode Schottky 40V 0.25A 2-Pin SOD-523 T/R</t>
  </si>
  <si>
    <t>Diode, Switching, 100 V, 0.215 A, SOT-23</t>
  </si>
  <si>
    <t>Diode TVS Single Uni-Dir 70V 400W Automotive 2-Pin SMA T/R</t>
  </si>
  <si>
    <t>Diode, Switching, 70 V, 0.25 A, AEC-Q101, SOT-23</t>
  </si>
  <si>
    <t>WE-CBF SMT EMI Suppression Ferrite Bead, size 0402, 470Ohm, 0.62A</t>
  </si>
  <si>
    <t>Header, 100mil, 2x1, Gold, TH</t>
  </si>
  <si>
    <t>1 µH Shielded Molded Inductor 48.2 A 1.61mOhm Max Nonstandard</t>
  </si>
  <si>
    <t>WE-XHMI SMT Power Inductor, size 1510, 6.8uH, 15A, 4.1mOhm</t>
  </si>
  <si>
    <t>Shielded Coupled Inductor 150uH 10% 100kHz 0.465Ohm 1.1A 12.3x12.3x6.2mm SMT AECQ200</t>
  </si>
  <si>
    <t>Inductor, Shielded Drum Core, Ferrite, 12 uH, 1.25 A, 0.06 ohm, SMD</t>
  </si>
  <si>
    <t>Header, 2.54 mm, 5x2, Gold, TH</t>
  </si>
  <si>
    <t>Transistor, PNP, 150 V, 0.5 A, SOT-23</t>
  </si>
  <si>
    <t>TRANS ARR 2NPN 50V 100MA SOT563</t>
  </si>
  <si>
    <t>MOSFET, N-CH, 50 V, 0.22 A, SOT-23</t>
  </si>
  <si>
    <t>N-Channel 150 V 114A (Tc) 214W (Tc) Surface Mount, Wettable Flank PG-TSON-8-3</t>
  </si>
  <si>
    <t>RES, 24.9, 1%, 0.25 W, 1206</t>
  </si>
  <si>
    <t>RES, 4.7 k, 5%, 1 W, AEC-Q200 Grade 0, 2512</t>
  </si>
  <si>
    <t>RES, 0, 5%, 0.063 W, 0402</t>
  </si>
  <si>
    <t>RES, 3.3, 5%, 0.063 W, AEC-Q200 Grade 0, 0402</t>
  </si>
  <si>
    <t>RES, 4.70 k, 1%, 0.1 W, 0402</t>
  </si>
  <si>
    <t>RES, 46.4, 1%, 0.25 W, 1206</t>
  </si>
  <si>
    <t>RES, 10.0, 1%, 0.063 W, 0402</t>
  </si>
  <si>
    <t>RES, 249, 1%, 0.063 W, AEC-Q200 Grade 0, 0402</t>
  </si>
  <si>
    <t>RES, 100, 1%, 0.063 W, AEC-Q200 Grade 0, 0402</t>
  </si>
  <si>
    <t>RES, 15.0 k, 1%, 0.063 W, 0402</t>
  </si>
  <si>
    <t>RES, 470 k, 1%, 0.0625 W, 0402</t>
  </si>
  <si>
    <t>RES, 1.00 k, 1%, 0.1 W, 0402</t>
  </si>
  <si>
    <t>RES, 10.0 k, 1%, 0.1 W, 0402</t>
  </si>
  <si>
    <t>RES, 1.00, 1%, 0.063 W, AEC-Q200 Grade 0, 0402</t>
  </si>
  <si>
    <t>RES, 2.20 k, 1%, 0.1 W, 0402</t>
  </si>
  <si>
    <t>RES, 33.2 k, 1%, 0.063 W, AEC-Q200 Grade 0, 0402</t>
  </si>
  <si>
    <t>RES, 20.0 k, .1%, .0625 W, 0402</t>
  </si>
  <si>
    <t>RES, 1.50 k, 1%, 0.1 W, AEC-Q200 Grade 0, 0402</t>
  </si>
  <si>
    <t>RES, 120 k, 1%, 0.1 W, AEC-Q200 Grade 0, 0402</t>
  </si>
  <si>
    <t>RES, 22 k, 5%, 0.063 W, AEC-Q200 Grade 0, 0402</t>
  </si>
  <si>
    <t>RES, 100, 1%, 0.063 W, 0402</t>
  </si>
  <si>
    <t>RES, 51, 5%, 0.0625 W, 0402</t>
  </si>
  <si>
    <t>NTC Thermistor for Temperature Sensor, Automotive, 0402, 100kΩ, 3%, 0.032mA, 5V</t>
  </si>
  <si>
    <t>RES, 2.00 k, 0.1%, 0.063 W, 0402</t>
  </si>
  <si>
    <t>RES, 39.0 k, 1%, 0.1 W, AEC-Q200 Grade 0, 0402</t>
  </si>
  <si>
    <t>RES, 100 k, 1%, 0.0625 W, 0402</t>
  </si>
  <si>
    <t>RES, 5.62, 1%, 0.063 W, AEC-Q200 Grade 0, 0402</t>
  </si>
  <si>
    <t>RES, 100 k, 5%, 0.1 W, 0603</t>
  </si>
  <si>
    <t>RES, 120 k, 0.1%, 0.1 W, 0603</t>
  </si>
  <si>
    <t>RES, 33.0 k, 1%, 0.1 W, 0603</t>
  </si>
  <si>
    <t>RES, 10.0, 0.1%, 0.1 W, 0603</t>
  </si>
  <si>
    <t>RES, 12.0 k, 0.5%, 0.1 W, 0603</t>
  </si>
  <si>
    <t>RES, 43.0 k, 1%, 0.1 W, 0603</t>
  </si>
  <si>
    <t>RES, 22.0 k, 1%, 0.1 W, 0603</t>
  </si>
  <si>
    <t>RES, 9.10 k, 1%, 0.1 W, 0603</t>
  </si>
  <si>
    <t>RES, 4.70 k, 0.1%, 0.1 W, 0603</t>
  </si>
  <si>
    <t>RES, 470, 0.1%, 0.1 W, 0603</t>
  </si>
  <si>
    <t>RES, 110 k, 1%, 0.1 W, 0603</t>
  </si>
  <si>
    <t>RES, 1.02 k, 0.1%, 0.1 W, 0603</t>
  </si>
  <si>
    <t>RES, 6.80 k, 0.1%, 0.1 W, 0603</t>
  </si>
  <si>
    <t>RES, 0, 5%, 0.333 W, AEC-Q200 Grade 0, 0805</t>
  </si>
  <si>
    <t>RES, 9.65 k, 0.1%, 0.125 W, 0805</t>
  </si>
  <si>
    <t>RES, 2.20, 1%, 0.2 W, 0402</t>
  </si>
  <si>
    <t>RES, 3.3 k, 5%, 0.063 W, AEC-Q200 Grade 0, 0402</t>
  </si>
  <si>
    <t>RES, 18.2 k, 0.1%, 0.125 W, 0805</t>
  </si>
  <si>
    <t>RES, 0, 5%, 0.25 W, 1206</t>
  </si>
  <si>
    <t>1 mOhms ±1% 5W Chip Resistor 2512 (6432 Metric) Automotive AEC-Q200, Current Sense, Moisture Resistant, Pulse Withstanding Metal Element</t>
  </si>
  <si>
    <t>Transformer</t>
  </si>
  <si>
    <t>Transformer, 350 uH, SMT</t>
  </si>
  <si>
    <t>100-V, 53-A GaN Half-Bridge Power Stage</t>
  </si>
  <si>
    <t>100-V, 64-A GaN with Integrated Driver</t>
  </si>
  <si>
    <t>CAN, RS232, RS485, SPI Digital Isolator 3000Vrms 2 Channel 50Mbps 50kV/µs CMTI 8-SOIC (0.154", 3.90mm Width)</t>
  </si>
  <si>
    <t>CMOS Amplifier 1 Circuit Rail-to-Rail SOT-23-5</t>
  </si>
  <si>
    <t>DIGITAL CONTROLLER</t>
  </si>
  <si>
    <t>1-A 16-V high-PSRR linear voltage regulator</t>
  </si>
  <si>
    <t>1-A 16-V high-PSRR linear voltage regulator 4-SOT-223 -40 to 125</t>
  </si>
  <si>
    <t>IC</t>
  </si>
  <si>
    <t>3kVrms, 5A/5A single-channel isolated gate driver with miller clamp or split out &amp; 8V or 12V UVLO</t>
  </si>
  <si>
    <t>Low-Noise 36V Push-Pull Transformer Driver with Duty Cycle Control for Isolated Power Supplies</t>
  </si>
  <si>
    <t>PackageReference</t>
  </si>
  <si>
    <t>1206</t>
  </si>
  <si>
    <t>0402</t>
  </si>
  <si>
    <t>0805</t>
  </si>
  <si>
    <t>1210</t>
  </si>
  <si>
    <t>D16xL25mm</t>
  </si>
  <si>
    <t>0603</t>
  </si>
  <si>
    <t>SOD123W</t>
  </si>
  <si>
    <t>SOD523</t>
  </si>
  <si>
    <t>SOT-23</t>
  </si>
  <si>
    <t>SMA</t>
  </si>
  <si>
    <t>2x1 Header</t>
  </si>
  <si>
    <t>SMD_11MM6_10MM5</t>
  </si>
  <si>
    <t>SMT_CMC_12MM3_12MM3</t>
  </si>
  <si>
    <t>WE-TPC-LH</t>
  </si>
  <si>
    <t>Header, 2.54mm, 5x2, TH</t>
  </si>
  <si>
    <t>SOT563</t>
  </si>
  <si>
    <t>PG-TSON-8-3</t>
  </si>
  <si>
    <t>2512</t>
  </si>
  <si>
    <t>SMT_XFRMR_29MM0_31MM1</t>
  </si>
  <si>
    <t>7.14x6.73mm</t>
  </si>
  <si>
    <t>VQFN-FCRLF16</t>
  </si>
  <si>
    <t>VQFN-FCRLF15</t>
  </si>
  <si>
    <t>SOIC8</t>
  </si>
  <si>
    <t>SOT-23-5</t>
  </si>
  <si>
    <t>SOT223-4</t>
  </si>
  <si>
    <t>SOT-223-4</t>
  </si>
  <si>
    <t>HSOIC-8</t>
  </si>
  <si>
    <t>PowerPAD10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</si>
</sst>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3" fillId="0" borderId="0" xfId="0" applyFont="1"/>
    <xf numFmtId="0" fontId="4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0"/>
  <sheetViews>
    <sheetView showGridLines="0" tabSelected="1" zoomScale="70" zoomScaleNormal="70" workbookViewId="0">
      <pane ySplit="6" topLeftCell="A118" activePane="bottomLeft" state="frozen"/>
      <selection pane="bottomLeft" activeCell="I129" sqref="I129"/>
    </sheetView>
  </sheetViews>
  <sheetFormatPr defaultColWidth="9.1796875" defaultRowHeight="12.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4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8">
      <c r="A1" s="1" t="s">
        <v>0</v>
      </c>
      <c r="B1" s="13" t="str">
        <f ca="1">MID(CELL("filename"),SEARCH("[",CELL("filename"))+1, SEARCH("]",CELL("filename"))-SEARCH("[",CELL("filename"))-1)</f>
        <v>PMP41130E1(001)_TI-BOM.xlsx</v>
      </c>
      <c r="F1" s="17" t="s">
        <v>5</v>
      </c>
    </row>
    <row r="2" spans="1:8">
      <c r="A2" s="1" t="s">
        <v>2</v>
      </c>
      <c r="B2" s="18" t="s">
        <v>6</v>
      </c>
      <c r="F2" s="19" t="s">
        <v>7</v>
      </c>
    </row>
    <row r="3" spans="1:8">
      <c r="A3" s="2" t="s">
        <v>1</v>
      </c>
      <c r="B3" s="18" t="s">
        <v>8</v>
      </c>
      <c r="F3" s="4"/>
    </row>
    <row r="4" spans="1:8" ht="20">
      <c r="A4" s="1" t="s">
        <v>4</v>
      </c>
      <c r="B4" s="18" t="s">
        <v>9</v>
      </c>
      <c r="C4" s="1"/>
      <c r="E4" s="1"/>
      <c r="F4" s="14" t="str">
        <f>F1&amp;" REV "&amp;F2&amp;" Bill of Materials"</f>
        <v>PMP41130 REV E1 Bill of Materials</v>
      </c>
    </row>
    <row r="6" spans="1:8" ht="13">
      <c r="A6" s="11" t="s">
        <v>3</v>
      </c>
      <c r="B6" s="11" t="s">
        <v>10</v>
      </c>
      <c r="C6" s="11" t="s">
        <v>134</v>
      </c>
      <c r="D6" s="11" t="s">
        <v>135</v>
      </c>
      <c r="E6" s="12" t="s">
        <v>184</v>
      </c>
      <c r="F6" s="11" t="s">
        <v>279</v>
      </c>
      <c r="G6" s="12" t="s">
        <v>311</v>
      </c>
      <c r="H6" s="12" t="s">
        <v>434</v>
      </c>
    </row>
    <row r="7" spans="1:8" s="2" customFormat="1" ht="37.5">
      <c r="A7" s="5">
        <f t="shared" ref="A7:A38" si="0">ROW(A7)-ROW($A$6)</f>
        <v>1</v>
      </c>
      <c r="B7" s="6" t="s">
        <v>11</v>
      </c>
      <c r="C7" s="5">
        <v>10</v>
      </c>
      <c r="D7" s="6" t="s">
        <v>136</v>
      </c>
      <c r="E7" s="6" t="s">
        <v>185</v>
      </c>
      <c r="F7" s="7" t="s">
        <v>280</v>
      </c>
      <c r="G7" s="6" t="s">
        <v>312</v>
      </c>
      <c r="H7" s="15" t="s">
        <v>435</v>
      </c>
    </row>
    <row r="8" spans="1:8" s="2" customFormat="1" ht="25">
      <c r="A8" s="10">
        <f t="shared" si="0"/>
        <v>2</v>
      </c>
      <c r="B8" s="8" t="s">
        <v>12</v>
      </c>
      <c r="C8" s="10">
        <v>4</v>
      </c>
      <c r="D8" s="8" t="s">
        <v>137</v>
      </c>
      <c r="E8" s="8" t="s">
        <v>186</v>
      </c>
      <c r="F8" s="9" t="s">
        <v>281</v>
      </c>
      <c r="G8" s="8" t="s">
        <v>313</v>
      </c>
      <c r="H8" s="16" t="s">
        <v>436</v>
      </c>
    </row>
    <row r="9" spans="1:8" s="2" customFormat="1">
      <c r="A9" s="5">
        <f t="shared" si="0"/>
        <v>3</v>
      </c>
      <c r="B9" s="6" t="s">
        <v>13</v>
      </c>
      <c r="C9" s="5">
        <v>2</v>
      </c>
      <c r="D9" s="6" t="s">
        <v>138</v>
      </c>
      <c r="E9" s="6" t="s">
        <v>187</v>
      </c>
      <c r="F9" s="7" t="s">
        <v>280</v>
      </c>
      <c r="G9" s="6" t="s">
        <v>314</v>
      </c>
      <c r="H9" s="15" t="s">
        <v>437</v>
      </c>
    </row>
    <row r="10" spans="1:8" s="2" customFormat="1">
      <c r="A10" s="10">
        <f t="shared" si="0"/>
        <v>4</v>
      </c>
      <c r="B10" s="8" t="s">
        <v>14</v>
      </c>
      <c r="C10" s="10">
        <v>2</v>
      </c>
      <c r="D10" s="8" t="s">
        <v>139</v>
      </c>
      <c r="E10" s="8" t="s">
        <v>188</v>
      </c>
      <c r="F10" s="9" t="s">
        <v>282</v>
      </c>
      <c r="G10" s="8" t="s">
        <v>315</v>
      </c>
      <c r="H10" s="16" t="s">
        <v>435</v>
      </c>
    </row>
    <row r="11" spans="1:8" s="2" customFormat="1" ht="25">
      <c r="A11" s="5">
        <f t="shared" si="0"/>
        <v>5</v>
      </c>
      <c r="B11" s="6" t="s">
        <v>15</v>
      </c>
      <c r="C11" s="5">
        <v>4</v>
      </c>
      <c r="D11" s="6" t="s">
        <v>140</v>
      </c>
      <c r="E11" s="6" t="s">
        <v>189</v>
      </c>
      <c r="F11" s="7" t="s">
        <v>281</v>
      </c>
      <c r="G11" s="6" t="s">
        <v>316</v>
      </c>
      <c r="H11" s="15" t="s">
        <v>436</v>
      </c>
    </row>
    <row r="12" spans="1:8" s="2" customFormat="1" ht="37.5">
      <c r="A12" s="10">
        <f t="shared" si="0"/>
        <v>6</v>
      </c>
      <c r="B12" s="8" t="s">
        <v>16</v>
      </c>
      <c r="C12" s="10">
        <v>8</v>
      </c>
      <c r="D12" s="8"/>
      <c r="E12" s="8"/>
      <c r="F12" s="9" t="s">
        <v>283</v>
      </c>
      <c r="G12" s="8" t="s">
        <v>317</v>
      </c>
      <c r="H12" s="16"/>
    </row>
    <row r="13" spans="1:8" s="2" customFormat="1" ht="25">
      <c r="A13" s="5">
        <f t="shared" si="0"/>
        <v>7</v>
      </c>
      <c r="B13" s="6" t="s">
        <v>17</v>
      </c>
      <c r="C13" s="5">
        <v>6</v>
      </c>
      <c r="D13" s="6" t="s">
        <v>140</v>
      </c>
      <c r="E13" s="6" t="s">
        <v>190</v>
      </c>
      <c r="F13" s="7" t="s">
        <v>280</v>
      </c>
      <c r="G13" s="6" t="s">
        <v>318</v>
      </c>
      <c r="H13" s="15" t="s">
        <v>437</v>
      </c>
    </row>
    <row r="14" spans="1:8" s="2" customFormat="1" ht="100">
      <c r="A14" s="10">
        <f t="shared" si="0"/>
        <v>8</v>
      </c>
      <c r="B14" s="8" t="s">
        <v>18</v>
      </c>
      <c r="C14" s="10">
        <v>22</v>
      </c>
      <c r="D14" s="8" t="s">
        <v>141</v>
      </c>
      <c r="E14" s="8" t="s">
        <v>191</v>
      </c>
      <c r="F14" s="9" t="s">
        <v>280</v>
      </c>
      <c r="G14" s="8" t="s">
        <v>319</v>
      </c>
      <c r="H14" s="16" t="s">
        <v>438</v>
      </c>
    </row>
    <row r="15" spans="1:8" s="2" customFormat="1">
      <c r="A15" s="5">
        <f t="shared" si="0"/>
        <v>9</v>
      </c>
      <c r="B15" s="6" t="s">
        <v>19</v>
      </c>
      <c r="C15" s="5">
        <v>2</v>
      </c>
      <c r="D15" s="6" t="s">
        <v>142</v>
      </c>
      <c r="E15" s="6" t="s">
        <v>192</v>
      </c>
      <c r="F15" s="7" t="s">
        <v>282</v>
      </c>
      <c r="G15" s="6" t="s">
        <v>320</v>
      </c>
      <c r="H15" s="15" t="s">
        <v>435</v>
      </c>
    </row>
    <row r="16" spans="1:8" s="2" customFormat="1" ht="25">
      <c r="A16" s="10">
        <f t="shared" si="0"/>
        <v>10</v>
      </c>
      <c r="B16" s="8" t="s">
        <v>20</v>
      </c>
      <c r="C16" s="10">
        <v>4</v>
      </c>
      <c r="D16" s="8" t="s">
        <v>143</v>
      </c>
      <c r="E16" s="8" t="s">
        <v>193</v>
      </c>
      <c r="F16" s="9" t="s">
        <v>284</v>
      </c>
      <c r="G16" s="8" t="s">
        <v>321</v>
      </c>
      <c r="H16" s="16" t="s">
        <v>439</v>
      </c>
    </row>
    <row r="17" spans="1:8" s="2" customFormat="1" ht="25">
      <c r="A17" s="5">
        <f t="shared" si="0"/>
        <v>11</v>
      </c>
      <c r="B17" s="6" t="s">
        <v>21</v>
      </c>
      <c r="C17" s="5">
        <v>3</v>
      </c>
      <c r="D17" s="6"/>
      <c r="E17" s="6"/>
      <c r="F17" s="7" t="s">
        <v>283</v>
      </c>
      <c r="G17" s="6" t="s">
        <v>322</v>
      </c>
      <c r="H17" s="15"/>
    </row>
    <row r="18" spans="1:8" s="2" customFormat="1" ht="25">
      <c r="A18" s="10">
        <f t="shared" si="0"/>
        <v>12</v>
      </c>
      <c r="B18" s="8" t="s">
        <v>22</v>
      </c>
      <c r="C18" s="10">
        <v>3</v>
      </c>
      <c r="D18" s="8"/>
      <c r="E18" s="8"/>
      <c r="F18" s="9" t="s">
        <v>283</v>
      </c>
      <c r="G18" s="8" t="s">
        <v>323</v>
      </c>
      <c r="H18" s="16"/>
    </row>
    <row r="19" spans="1:8" s="2" customFormat="1" ht="25">
      <c r="A19" s="5">
        <f t="shared" si="0"/>
        <v>13</v>
      </c>
      <c r="B19" s="6" t="s">
        <v>23</v>
      </c>
      <c r="C19" s="5">
        <v>4</v>
      </c>
      <c r="D19" s="6"/>
      <c r="E19" s="6"/>
      <c r="F19" s="7" t="s">
        <v>283</v>
      </c>
      <c r="G19" s="6" t="s">
        <v>324</v>
      </c>
      <c r="H19" s="15"/>
    </row>
    <row r="20" spans="1:8" s="2" customFormat="1" ht="25">
      <c r="A20" s="10">
        <f t="shared" si="0"/>
        <v>14</v>
      </c>
      <c r="B20" s="8" t="s">
        <v>24</v>
      </c>
      <c r="C20" s="10">
        <v>4</v>
      </c>
      <c r="D20" s="8" t="s">
        <v>144</v>
      </c>
      <c r="E20" s="8" t="s">
        <v>194</v>
      </c>
      <c r="F20" s="9" t="s">
        <v>281</v>
      </c>
      <c r="G20" s="8" t="s">
        <v>325</v>
      </c>
      <c r="H20" s="16" t="s">
        <v>436</v>
      </c>
    </row>
    <row r="21" spans="1:8" s="2" customFormat="1">
      <c r="A21" s="5">
        <f t="shared" si="0"/>
        <v>15</v>
      </c>
      <c r="B21" s="6" t="s">
        <v>25</v>
      </c>
      <c r="C21" s="5">
        <v>2</v>
      </c>
      <c r="D21" s="6" t="s">
        <v>138</v>
      </c>
      <c r="E21" s="6" t="s">
        <v>195</v>
      </c>
      <c r="F21" s="7" t="s">
        <v>282</v>
      </c>
      <c r="G21" s="6" t="s">
        <v>326</v>
      </c>
      <c r="H21" s="15" t="s">
        <v>438</v>
      </c>
    </row>
    <row r="22" spans="1:8" s="2" customFormat="1" ht="50">
      <c r="A22" s="10">
        <f t="shared" si="0"/>
        <v>16</v>
      </c>
      <c r="B22" s="8" t="s">
        <v>26</v>
      </c>
      <c r="C22" s="10">
        <v>10</v>
      </c>
      <c r="D22" s="8" t="s">
        <v>145</v>
      </c>
      <c r="E22" s="8">
        <v>885012206120</v>
      </c>
      <c r="F22" s="9" t="s">
        <v>285</v>
      </c>
      <c r="G22" s="8" t="s">
        <v>327</v>
      </c>
      <c r="H22" s="16" t="s">
        <v>440</v>
      </c>
    </row>
    <row r="23" spans="1:8" s="2" customFormat="1" ht="25">
      <c r="A23" s="5">
        <f t="shared" si="0"/>
        <v>17</v>
      </c>
      <c r="B23" s="6" t="s">
        <v>27</v>
      </c>
      <c r="C23" s="5">
        <v>2</v>
      </c>
      <c r="D23" s="6"/>
      <c r="E23" s="6"/>
      <c r="F23" s="7" t="s">
        <v>283</v>
      </c>
      <c r="G23" s="6" t="s">
        <v>328</v>
      </c>
      <c r="H23" s="15"/>
    </row>
    <row r="24" spans="1:8" s="2" customFormat="1" ht="62.5">
      <c r="A24" s="10">
        <f t="shared" si="0"/>
        <v>18</v>
      </c>
      <c r="B24" s="8" t="s">
        <v>28</v>
      </c>
      <c r="C24" s="10">
        <v>12</v>
      </c>
      <c r="D24" s="8"/>
      <c r="E24" s="8"/>
      <c r="F24" s="9" t="s">
        <v>283</v>
      </c>
      <c r="G24" s="8" t="s">
        <v>329</v>
      </c>
      <c r="H24" s="16"/>
    </row>
    <row r="25" spans="1:8" s="2" customFormat="1" ht="25">
      <c r="A25" s="5">
        <f t="shared" si="0"/>
        <v>19</v>
      </c>
      <c r="B25" s="6" t="s">
        <v>29</v>
      </c>
      <c r="C25" s="5">
        <v>4</v>
      </c>
      <c r="D25" s="6" t="s">
        <v>146</v>
      </c>
      <c r="E25" s="6">
        <v>885012005043</v>
      </c>
      <c r="F25" s="7" t="s">
        <v>283</v>
      </c>
      <c r="G25" s="6" t="s">
        <v>330</v>
      </c>
      <c r="H25" s="15" t="s">
        <v>436</v>
      </c>
    </row>
    <row r="26" spans="1:8" s="2" customFormat="1" ht="25">
      <c r="A26" s="10">
        <f t="shared" si="0"/>
        <v>20</v>
      </c>
      <c r="B26" s="8" t="s">
        <v>30</v>
      </c>
      <c r="C26" s="10">
        <v>4</v>
      </c>
      <c r="D26" s="8"/>
      <c r="E26" s="8"/>
      <c r="F26" s="9" t="s">
        <v>283</v>
      </c>
      <c r="G26" s="8" t="s">
        <v>331</v>
      </c>
      <c r="H26" s="16"/>
    </row>
    <row r="27" spans="1:8" s="2" customFormat="1" ht="25">
      <c r="A27" s="5">
        <f t="shared" si="0"/>
        <v>21</v>
      </c>
      <c r="B27" s="6" t="s">
        <v>31</v>
      </c>
      <c r="C27" s="5">
        <v>1</v>
      </c>
      <c r="D27" s="6"/>
      <c r="E27" s="6"/>
      <c r="F27" s="7" t="s">
        <v>283</v>
      </c>
      <c r="G27" s="6" t="s">
        <v>332</v>
      </c>
      <c r="H27" s="15"/>
    </row>
    <row r="28" spans="1:8" s="2" customFormat="1" ht="25">
      <c r="A28" s="10">
        <f t="shared" si="0"/>
        <v>22</v>
      </c>
      <c r="B28" s="8" t="s">
        <v>32</v>
      </c>
      <c r="C28" s="10">
        <v>3</v>
      </c>
      <c r="D28" s="8"/>
      <c r="E28" s="8"/>
      <c r="F28" s="9" t="s">
        <v>283</v>
      </c>
      <c r="G28" s="8" t="s">
        <v>333</v>
      </c>
      <c r="H28" s="16"/>
    </row>
    <row r="29" spans="1:8" s="2" customFormat="1" ht="25">
      <c r="A29" s="5">
        <f t="shared" si="0"/>
        <v>23</v>
      </c>
      <c r="B29" s="6" t="s">
        <v>33</v>
      </c>
      <c r="C29" s="5">
        <v>4</v>
      </c>
      <c r="D29" s="6"/>
      <c r="E29" s="6"/>
      <c r="F29" s="7" t="s">
        <v>283</v>
      </c>
      <c r="G29" s="6" t="s">
        <v>334</v>
      </c>
      <c r="H29" s="15"/>
    </row>
    <row r="30" spans="1:8" s="2" customFormat="1" ht="25">
      <c r="A30" s="10">
        <f t="shared" si="0"/>
        <v>24</v>
      </c>
      <c r="B30" s="8" t="s">
        <v>34</v>
      </c>
      <c r="C30" s="10">
        <v>2</v>
      </c>
      <c r="D30" s="8"/>
      <c r="E30" s="8"/>
      <c r="F30" s="9" t="s">
        <v>283</v>
      </c>
      <c r="G30" s="8" t="s">
        <v>335</v>
      </c>
      <c r="H30" s="16"/>
    </row>
    <row r="31" spans="1:8" s="2" customFormat="1">
      <c r="A31" s="5">
        <f t="shared" si="0"/>
        <v>25</v>
      </c>
      <c r="B31" s="6" t="s">
        <v>35</v>
      </c>
      <c r="C31" s="5">
        <v>2</v>
      </c>
      <c r="D31" s="6" t="s">
        <v>141</v>
      </c>
      <c r="E31" s="6" t="s">
        <v>196</v>
      </c>
      <c r="F31" s="7" t="s">
        <v>281</v>
      </c>
      <c r="G31" s="6" t="s">
        <v>336</v>
      </c>
      <c r="H31" s="15" t="s">
        <v>436</v>
      </c>
    </row>
    <row r="32" spans="1:8" s="2" customFormat="1">
      <c r="A32" s="10">
        <f t="shared" si="0"/>
        <v>26</v>
      </c>
      <c r="B32" s="8" t="s">
        <v>36</v>
      </c>
      <c r="C32" s="10">
        <v>1</v>
      </c>
      <c r="D32" s="8" t="s">
        <v>147</v>
      </c>
      <c r="E32" s="8" t="s">
        <v>197</v>
      </c>
      <c r="F32" s="9" t="s">
        <v>286</v>
      </c>
      <c r="G32" s="8" t="s">
        <v>337</v>
      </c>
      <c r="H32" s="16" t="s">
        <v>440</v>
      </c>
    </row>
    <row r="33" spans="1:8" s="2" customFormat="1">
      <c r="A33" s="5">
        <f t="shared" si="0"/>
        <v>27</v>
      </c>
      <c r="B33" s="6" t="s">
        <v>37</v>
      </c>
      <c r="C33" s="5">
        <v>1</v>
      </c>
      <c r="D33" s="6" t="s">
        <v>148</v>
      </c>
      <c r="E33" s="6" t="s">
        <v>198</v>
      </c>
      <c r="F33" s="7" t="s">
        <v>281</v>
      </c>
      <c r="G33" s="6" t="s">
        <v>338</v>
      </c>
      <c r="H33" s="15" t="s">
        <v>436</v>
      </c>
    </row>
    <row r="34" spans="1:8" s="2" customFormat="1">
      <c r="A34" s="10">
        <f t="shared" si="0"/>
        <v>28</v>
      </c>
      <c r="B34" s="8" t="s">
        <v>38</v>
      </c>
      <c r="C34" s="10">
        <v>1</v>
      </c>
      <c r="D34" s="8" t="s">
        <v>147</v>
      </c>
      <c r="E34" s="8" t="s">
        <v>199</v>
      </c>
      <c r="F34" s="9" t="s">
        <v>280</v>
      </c>
      <c r="G34" s="8" t="s">
        <v>339</v>
      </c>
      <c r="H34" s="16" t="s">
        <v>436</v>
      </c>
    </row>
    <row r="35" spans="1:8" s="2" customFormat="1" ht="25">
      <c r="A35" s="5">
        <f t="shared" si="0"/>
        <v>29</v>
      </c>
      <c r="B35" s="6" t="s">
        <v>39</v>
      </c>
      <c r="C35" s="5">
        <v>3</v>
      </c>
      <c r="D35" s="6"/>
      <c r="E35" s="6"/>
      <c r="F35" s="7" t="s">
        <v>283</v>
      </c>
      <c r="G35" s="6" t="s">
        <v>340</v>
      </c>
      <c r="H35" s="15"/>
    </row>
    <row r="36" spans="1:8" s="2" customFormat="1" ht="25">
      <c r="A36" s="10">
        <f t="shared" si="0"/>
        <v>30</v>
      </c>
      <c r="B36" s="8" t="s">
        <v>40</v>
      </c>
      <c r="C36" s="10">
        <v>3</v>
      </c>
      <c r="D36" s="8"/>
      <c r="E36" s="8"/>
      <c r="F36" s="9" t="s">
        <v>283</v>
      </c>
      <c r="G36" s="8" t="s">
        <v>341</v>
      </c>
      <c r="H36" s="16"/>
    </row>
    <row r="37" spans="1:8" s="2" customFormat="1" ht="25">
      <c r="A37" s="5">
        <f t="shared" si="0"/>
        <v>31</v>
      </c>
      <c r="B37" s="6" t="s">
        <v>41</v>
      </c>
      <c r="C37" s="5">
        <v>1</v>
      </c>
      <c r="D37" s="6"/>
      <c r="E37" s="6"/>
      <c r="F37" s="7" t="s">
        <v>283</v>
      </c>
      <c r="G37" s="6" t="s">
        <v>342</v>
      </c>
      <c r="H37" s="15"/>
    </row>
    <row r="38" spans="1:8" s="2" customFormat="1" ht="25">
      <c r="A38" s="10">
        <f t="shared" si="0"/>
        <v>32</v>
      </c>
      <c r="B38" s="8" t="s">
        <v>42</v>
      </c>
      <c r="C38" s="10">
        <v>1</v>
      </c>
      <c r="D38" s="8"/>
      <c r="E38" s="8"/>
      <c r="F38" s="9" t="s">
        <v>283</v>
      </c>
      <c r="G38" s="8" t="s">
        <v>343</v>
      </c>
      <c r="H38" s="16"/>
    </row>
    <row r="39" spans="1:8" s="2" customFormat="1" ht="25">
      <c r="A39" s="5">
        <f t="shared" ref="A39:A70" si="1">ROW(A39)-ROW($A$6)</f>
        <v>33</v>
      </c>
      <c r="B39" s="6" t="s">
        <v>43</v>
      </c>
      <c r="C39" s="5">
        <v>3</v>
      </c>
      <c r="D39" s="6"/>
      <c r="E39" s="6"/>
      <c r="F39" s="7" t="s">
        <v>283</v>
      </c>
      <c r="G39" s="6" t="s">
        <v>344</v>
      </c>
      <c r="H39" s="15"/>
    </row>
    <row r="40" spans="1:8" s="2" customFormat="1">
      <c r="A40" s="10">
        <f t="shared" si="1"/>
        <v>34</v>
      </c>
      <c r="B40" s="8" t="s">
        <v>44</v>
      </c>
      <c r="C40" s="10">
        <v>1</v>
      </c>
      <c r="D40" s="8" t="s">
        <v>147</v>
      </c>
      <c r="E40" s="8" t="s">
        <v>200</v>
      </c>
      <c r="F40" s="9" t="s">
        <v>282</v>
      </c>
      <c r="G40" s="8" t="s">
        <v>345</v>
      </c>
      <c r="H40" s="16" t="s">
        <v>435</v>
      </c>
    </row>
    <row r="41" spans="1:8" s="2" customFormat="1" ht="25">
      <c r="A41" s="5">
        <f t="shared" si="1"/>
        <v>35</v>
      </c>
      <c r="B41" s="6" t="s">
        <v>45</v>
      </c>
      <c r="C41" s="5">
        <v>3</v>
      </c>
      <c r="D41" s="6"/>
      <c r="E41" s="6"/>
      <c r="F41" s="7" t="s">
        <v>283</v>
      </c>
      <c r="G41" s="6" t="s">
        <v>346</v>
      </c>
      <c r="H41" s="15"/>
    </row>
    <row r="42" spans="1:8" s="2" customFormat="1" ht="25">
      <c r="A42" s="10">
        <f t="shared" si="1"/>
        <v>36</v>
      </c>
      <c r="B42" s="8" t="s">
        <v>46</v>
      </c>
      <c r="C42" s="10">
        <v>2</v>
      </c>
      <c r="D42" s="8"/>
      <c r="E42" s="8"/>
      <c r="F42" s="9" t="s">
        <v>283</v>
      </c>
      <c r="G42" s="8" t="s">
        <v>347</v>
      </c>
      <c r="H42" s="16"/>
    </row>
    <row r="43" spans="1:8" s="2" customFormat="1">
      <c r="A43" s="5">
        <f t="shared" si="1"/>
        <v>37</v>
      </c>
      <c r="B43" s="6" t="s">
        <v>47</v>
      </c>
      <c r="C43" s="5">
        <v>1</v>
      </c>
      <c r="D43" s="6" t="s">
        <v>148</v>
      </c>
      <c r="E43" s="6" t="s">
        <v>201</v>
      </c>
      <c r="F43" s="7" t="s">
        <v>286</v>
      </c>
      <c r="G43" s="6" t="s">
        <v>348</v>
      </c>
      <c r="H43" s="15" t="s">
        <v>440</v>
      </c>
    </row>
    <row r="44" spans="1:8" s="2" customFormat="1">
      <c r="A44" s="10">
        <f t="shared" si="1"/>
        <v>38</v>
      </c>
      <c r="B44" s="8" t="s">
        <v>48</v>
      </c>
      <c r="C44" s="10">
        <v>1</v>
      </c>
      <c r="D44" s="8" t="s">
        <v>138</v>
      </c>
      <c r="E44" s="8" t="s">
        <v>202</v>
      </c>
      <c r="F44" s="9" t="s">
        <v>287</v>
      </c>
      <c r="G44" s="8" t="s">
        <v>349</v>
      </c>
      <c r="H44" s="16" t="s">
        <v>440</v>
      </c>
    </row>
    <row r="45" spans="1:8" s="2" customFormat="1">
      <c r="A45" s="5">
        <f t="shared" si="1"/>
        <v>39</v>
      </c>
      <c r="B45" s="6" t="s">
        <v>49</v>
      </c>
      <c r="C45" s="5">
        <v>1</v>
      </c>
      <c r="D45" s="6" t="s">
        <v>149</v>
      </c>
      <c r="E45" s="6" t="s">
        <v>203</v>
      </c>
      <c r="F45" s="7" t="s">
        <v>286</v>
      </c>
      <c r="G45" s="6" t="s">
        <v>350</v>
      </c>
      <c r="H45" s="15" t="s">
        <v>440</v>
      </c>
    </row>
    <row r="46" spans="1:8" s="2" customFormat="1">
      <c r="A46" s="10">
        <f t="shared" si="1"/>
        <v>40</v>
      </c>
      <c r="B46" s="8" t="s">
        <v>50</v>
      </c>
      <c r="C46" s="10">
        <v>1</v>
      </c>
      <c r="D46" s="8" t="s">
        <v>144</v>
      </c>
      <c r="E46" s="8" t="s">
        <v>204</v>
      </c>
      <c r="F46" s="9" t="s">
        <v>281</v>
      </c>
      <c r="G46" s="8" t="s">
        <v>351</v>
      </c>
      <c r="H46" s="16" t="s">
        <v>440</v>
      </c>
    </row>
    <row r="47" spans="1:8" s="2" customFormat="1">
      <c r="A47" s="5">
        <f t="shared" si="1"/>
        <v>41</v>
      </c>
      <c r="B47" s="6" t="s">
        <v>51</v>
      </c>
      <c r="C47" s="5">
        <v>1</v>
      </c>
      <c r="D47" s="6" t="s">
        <v>140</v>
      </c>
      <c r="E47" s="6" t="s">
        <v>205</v>
      </c>
      <c r="F47" s="7" t="s">
        <v>280</v>
      </c>
      <c r="G47" s="6" t="s">
        <v>352</v>
      </c>
      <c r="H47" s="15" t="s">
        <v>436</v>
      </c>
    </row>
    <row r="48" spans="1:8" s="2" customFormat="1">
      <c r="A48" s="10">
        <f t="shared" si="1"/>
        <v>42</v>
      </c>
      <c r="B48" s="8" t="s">
        <v>52</v>
      </c>
      <c r="C48" s="10">
        <v>1</v>
      </c>
      <c r="D48" s="8" t="s">
        <v>150</v>
      </c>
      <c r="E48" s="8" t="s">
        <v>206</v>
      </c>
      <c r="F48" s="9" t="s">
        <v>281</v>
      </c>
      <c r="G48" s="8" t="s">
        <v>353</v>
      </c>
      <c r="H48" s="16" t="s">
        <v>437</v>
      </c>
    </row>
    <row r="49" spans="1:8" s="2" customFormat="1">
      <c r="A49" s="5">
        <f t="shared" si="1"/>
        <v>43</v>
      </c>
      <c r="B49" s="6" t="s">
        <v>53</v>
      </c>
      <c r="C49" s="5">
        <v>1</v>
      </c>
      <c r="D49" s="6" t="s">
        <v>138</v>
      </c>
      <c r="E49" s="6" t="s">
        <v>207</v>
      </c>
      <c r="F49" s="7" t="s">
        <v>281</v>
      </c>
      <c r="G49" s="6" t="s">
        <v>354</v>
      </c>
      <c r="H49" s="15" t="s">
        <v>437</v>
      </c>
    </row>
    <row r="50" spans="1:8" s="2" customFormat="1">
      <c r="A50" s="10">
        <f t="shared" si="1"/>
        <v>44</v>
      </c>
      <c r="B50" s="8" t="s">
        <v>54</v>
      </c>
      <c r="C50" s="10">
        <v>2</v>
      </c>
      <c r="D50" s="8" t="s">
        <v>141</v>
      </c>
      <c r="E50" s="8" t="s">
        <v>208</v>
      </c>
      <c r="F50" s="9" t="s">
        <v>281</v>
      </c>
      <c r="G50" s="8" t="s">
        <v>355</v>
      </c>
      <c r="H50" s="16" t="s">
        <v>440</v>
      </c>
    </row>
    <row r="51" spans="1:8" s="2" customFormat="1" ht="25">
      <c r="A51" s="5">
        <f t="shared" si="1"/>
        <v>45</v>
      </c>
      <c r="B51" s="6" t="s">
        <v>55</v>
      </c>
      <c r="C51" s="5">
        <v>1</v>
      </c>
      <c r="D51" s="6"/>
      <c r="E51" s="6"/>
      <c r="F51" s="7" t="s">
        <v>283</v>
      </c>
      <c r="G51" s="6" t="s">
        <v>356</v>
      </c>
      <c r="H51" s="15"/>
    </row>
    <row r="52" spans="1:8" s="2" customFormat="1">
      <c r="A52" s="10">
        <f t="shared" si="1"/>
        <v>46</v>
      </c>
      <c r="B52" s="8" t="s">
        <v>56</v>
      </c>
      <c r="C52" s="10">
        <v>1</v>
      </c>
      <c r="D52" s="8" t="s">
        <v>140</v>
      </c>
      <c r="E52" s="8" t="s">
        <v>209</v>
      </c>
      <c r="F52" s="9" t="s">
        <v>280</v>
      </c>
      <c r="G52" s="8" t="s">
        <v>357</v>
      </c>
      <c r="H52" s="16" t="s">
        <v>435</v>
      </c>
    </row>
    <row r="53" spans="1:8" s="2" customFormat="1" ht="25">
      <c r="A53" s="5">
        <f t="shared" si="1"/>
        <v>47</v>
      </c>
      <c r="B53" s="6" t="s">
        <v>57</v>
      </c>
      <c r="C53" s="5">
        <v>1</v>
      </c>
      <c r="D53" s="6"/>
      <c r="E53" s="6"/>
      <c r="F53" s="7" t="s">
        <v>283</v>
      </c>
      <c r="G53" s="6" t="s">
        <v>358</v>
      </c>
      <c r="H53" s="15"/>
    </row>
    <row r="54" spans="1:8" s="2" customFormat="1" ht="25">
      <c r="A54" s="10">
        <f t="shared" si="1"/>
        <v>48</v>
      </c>
      <c r="B54" s="8" t="s">
        <v>58</v>
      </c>
      <c r="C54" s="10">
        <v>5</v>
      </c>
      <c r="D54" s="8"/>
      <c r="E54" s="8" t="s">
        <v>210</v>
      </c>
      <c r="F54" s="9" t="s">
        <v>288</v>
      </c>
      <c r="G54" s="8" t="s">
        <v>359</v>
      </c>
      <c r="H54" s="16" t="s">
        <v>441</v>
      </c>
    </row>
    <row r="55" spans="1:8" s="2" customFormat="1" ht="25">
      <c r="A55" s="5">
        <f t="shared" si="1"/>
        <v>49</v>
      </c>
      <c r="B55" s="6" t="s">
        <v>59</v>
      </c>
      <c r="C55" s="5">
        <v>6</v>
      </c>
      <c r="D55" s="6"/>
      <c r="E55" s="6" t="s">
        <v>211</v>
      </c>
      <c r="F55" s="7" t="s">
        <v>289</v>
      </c>
      <c r="G55" s="6" t="s">
        <v>360</v>
      </c>
      <c r="H55" s="15" t="s">
        <v>442</v>
      </c>
    </row>
    <row r="56" spans="1:8" s="2" customFormat="1">
      <c r="A56" s="10">
        <f t="shared" si="1"/>
        <v>50</v>
      </c>
      <c r="B56" s="8" t="s">
        <v>60</v>
      </c>
      <c r="C56" s="10">
        <v>1</v>
      </c>
      <c r="D56" s="8" t="s">
        <v>151</v>
      </c>
      <c r="E56" s="8" t="s">
        <v>212</v>
      </c>
      <c r="F56" s="9" t="s">
        <v>288</v>
      </c>
      <c r="G56" s="8" t="s">
        <v>361</v>
      </c>
      <c r="H56" s="16" t="s">
        <v>443</v>
      </c>
    </row>
    <row r="57" spans="1:8" s="2" customFormat="1">
      <c r="A57" s="5">
        <f t="shared" si="1"/>
        <v>51</v>
      </c>
      <c r="B57" s="6" t="s">
        <v>61</v>
      </c>
      <c r="C57" s="5">
        <v>1</v>
      </c>
      <c r="D57" s="6"/>
      <c r="E57" s="6" t="s">
        <v>213</v>
      </c>
      <c r="F57" s="7" t="s">
        <v>290</v>
      </c>
      <c r="G57" s="6" t="s">
        <v>362</v>
      </c>
      <c r="H57" s="15" t="s">
        <v>444</v>
      </c>
    </row>
    <row r="58" spans="1:8" s="2" customFormat="1">
      <c r="A58" s="10">
        <f t="shared" si="1"/>
        <v>52</v>
      </c>
      <c r="B58" s="8" t="s">
        <v>62</v>
      </c>
      <c r="C58" s="10">
        <v>1</v>
      </c>
      <c r="D58" s="8" t="s">
        <v>152</v>
      </c>
      <c r="E58" s="8" t="s">
        <v>214</v>
      </c>
      <c r="F58" s="9" t="s">
        <v>291</v>
      </c>
      <c r="G58" s="8" t="s">
        <v>363</v>
      </c>
      <c r="H58" s="16" t="s">
        <v>443</v>
      </c>
    </row>
    <row r="59" spans="1:8" s="2" customFormat="1" ht="25">
      <c r="A59" s="5">
        <f t="shared" si="1"/>
        <v>53</v>
      </c>
      <c r="B59" s="6" t="s">
        <v>63</v>
      </c>
      <c r="C59" s="5">
        <v>6</v>
      </c>
      <c r="D59" s="6"/>
      <c r="E59" s="6"/>
      <c r="F59" s="7" t="s">
        <v>283</v>
      </c>
      <c r="G59" s="6" t="s">
        <v>364</v>
      </c>
      <c r="H59" s="15"/>
    </row>
    <row r="60" spans="1:8" s="2" customFormat="1">
      <c r="A60" s="10">
        <f t="shared" si="1"/>
        <v>54</v>
      </c>
      <c r="B60" s="8" t="s">
        <v>64</v>
      </c>
      <c r="C60" s="10">
        <v>1</v>
      </c>
      <c r="D60" s="8"/>
      <c r="E60" s="8" t="s">
        <v>215</v>
      </c>
      <c r="F60" s="9" t="s">
        <v>292</v>
      </c>
      <c r="G60" s="8" t="s">
        <v>365</v>
      </c>
      <c r="H60" s="16" t="s">
        <v>445</v>
      </c>
    </row>
    <row r="61" spans="1:8" s="2" customFormat="1" ht="25">
      <c r="A61" s="5">
        <f t="shared" si="1"/>
        <v>55</v>
      </c>
      <c r="B61" s="6" t="s">
        <v>65</v>
      </c>
      <c r="C61" s="5">
        <v>1</v>
      </c>
      <c r="D61" s="6" t="s">
        <v>153</v>
      </c>
      <c r="E61" s="6">
        <v>74439369010</v>
      </c>
      <c r="F61" s="7" t="s">
        <v>293</v>
      </c>
      <c r="G61" s="6" t="s">
        <v>366</v>
      </c>
      <c r="H61" s="15" t="s">
        <v>446</v>
      </c>
    </row>
    <row r="62" spans="1:8" s="2" customFormat="1">
      <c r="A62" s="10">
        <f t="shared" si="1"/>
        <v>56</v>
      </c>
      <c r="B62" s="8" t="s">
        <v>66</v>
      </c>
      <c r="C62" s="10">
        <v>1</v>
      </c>
      <c r="D62" s="8"/>
      <c r="E62" s="8"/>
      <c r="F62" s="9" t="s">
        <v>283</v>
      </c>
      <c r="G62" s="8" t="s">
        <v>367</v>
      </c>
      <c r="H62" s="16"/>
    </row>
    <row r="63" spans="1:8" s="2" customFormat="1" ht="25">
      <c r="A63" s="5">
        <f t="shared" si="1"/>
        <v>57</v>
      </c>
      <c r="B63" s="6" t="s">
        <v>67</v>
      </c>
      <c r="C63" s="5">
        <v>1</v>
      </c>
      <c r="D63" s="6"/>
      <c r="E63" s="6" t="s">
        <v>216</v>
      </c>
      <c r="F63" s="7" t="s">
        <v>294</v>
      </c>
      <c r="G63" s="6" t="s">
        <v>368</v>
      </c>
      <c r="H63" s="15" t="s">
        <v>447</v>
      </c>
    </row>
    <row r="64" spans="1:8" s="2" customFormat="1">
      <c r="A64" s="10">
        <f t="shared" si="1"/>
        <v>58</v>
      </c>
      <c r="B64" s="8" t="s">
        <v>68</v>
      </c>
      <c r="C64" s="10">
        <v>1</v>
      </c>
      <c r="D64" s="8" t="s">
        <v>154</v>
      </c>
      <c r="E64" s="8">
        <v>744053120</v>
      </c>
      <c r="F64" s="9" t="s">
        <v>283</v>
      </c>
      <c r="G64" s="8" t="s">
        <v>369</v>
      </c>
      <c r="H64" s="16" t="s">
        <v>448</v>
      </c>
    </row>
    <row r="65" spans="1:8" s="2" customFormat="1" ht="25">
      <c r="A65" s="5">
        <f t="shared" si="1"/>
        <v>59</v>
      </c>
      <c r="B65" s="6" t="s">
        <v>69</v>
      </c>
      <c r="C65" s="5">
        <v>1</v>
      </c>
      <c r="D65" s="6"/>
      <c r="E65" s="6">
        <v>61301021121</v>
      </c>
      <c r="F65" s="7" t="s">
        <v>283</v>
      </c>
      <c r="G65" s="6" t="s">
        <v>370</v>
      </c>
      <c r="H65" s="15" t="s">
        <v>449</v>
      </c>
    </row>
    <row r="66" spans="1:8" s="2" customFormat="1">
      <c r="A66" s="10">
        <f t="shared" si="1"/>
        <v>60</v>
      </c>
      <c r="B66" s="8" t="s">
        <v>70</v>
      </c>
      <c r="C66" s="10">
        <v>1</v>
      </c>
      <c r="D66" s="8" t="s">
        <v>155</v>
      </c>
      <c r="E66" s="8" t="s">
        <v>217</v>
      </c>
      <c r="F66" s="9" t="s">
        <v>295</v>
      </c>
      <c r="G66" s="8" t="s">
        <v>371</v>
      </c>
      <c r="H66" s="16" t="s">
        <v>443</v>
      </c>
    </row>
    <row r="67" spans="1:8" s="2" customFormat="1">
      <c r="A67" s="5">
        <f t="shared" si="1"/>
        <v>61</v>
      </c>
      <c r="B67" s="6" t="s">
        <v>71</v>
      </c>
      <c r="C67" s="5">
        <v>1</v>
      </c>
      <c r="D67" s="6" t="s">
        <v>156</v>
      </c>
      <c r="E67" s="6" t="s">
        <v>218</v>
      </c>
      <c r="F67" s="7" t="s">
        <v>296</v>
      </c>
      <c r="G67" s="6" t="s">
        <v>372</v>
      </c>
      <c r="H67" s="15" t="s">
        <v>450</v>
      </c>
    </row>
    <row r="68" spans="1:8" s="2" customFormat="1">
      <c r="A68" s="10">
        <f t="shared" si="1"/>
        <v>62</v>
      </c>
      <c r="B68" s="8" t="s">
        <v>72</v>
      </c>
      <c r="C68" s="10">
        <v>1</v>
      </c>
      <c r="D68" s="8" t="s">
        <v>156</v>
      </c>
      <c r="E68" s="8" t="s">
        <v>219</v>
      </c>
      <c r="F68" s="9" t="s">
        <v>297</v>
      </c>
      <c r="G68" s="8" t="s">
        <v>373</v>
      </c>
      <c r="H68" s="16" t="s">
        <v>443</v>
      </c>
    </row>
    <row r="69" spans="1:8" s="2" customFormat="1" ht="25">
      <c r="A69" s="5">
        <f t="shared" si="1"/>
        <v>63</v>
      </c>
      <c r="B69" s="6" t="s">
        <v>73</v>
      </c>
      <c r="C69" s="5">
        <v>1</v>
      </c>
      <c r="D69" s="6"/>
      <c r="E69" s="6" t="s">
        <v>220</v>
      </c>
      <c r="F69" s="7" t="s">
        <v>298</v>
      </c>
      <c r="G69" s="6" t="s">
        <v>374</v>
      </c>
      <c r="H69" s="15" t="s">
        <v>451</v>
      </c>
    </row>
    <row r="70" spans="1:8" s="2" customFormat="1" ht="25">
      <c r="A70" s="10">
        <f t="shared" si="1"/>
        <v>64</v>
      </c>
      <c r="B70" s="8" t="s">
        <v>74</v>
      </c>
      <c r="C70" s="10">
        <v>6</v>
      </c>
      <c r="D70" s="8">
        <v>24.9</v>
      </c>
      <c r="E70" s="8" t="s">
        <v>221</v>
      </c>
      <c r="F70" s="9" t="s">
        <v>299</v>
      </c>
      <c r="G70" s="8" t="s">
        <v>375</v>
      </c>
      <c r="H70" s="16" t="s">
        <v>435</v>
      </c>
    </row>
    <row r="71" spans="1:8" s="2" customFormat="1">
      <c r="A71" s="5">
        <f t="shared" ref="A71:A102" si="2">ROW(A71)-ROW($A$6)</f>
        <v>65</v>
      </c>
      <c r="B71" s="6" t="s">
        <v>75</v>
      </c>
      <c r="C71" s="5">
        <v>3</v>
      </c>
      <c r="D71" s="6" t="s">
        <v>157</v>
      </c>
      <c r="E71" s="6" t="s">
        <v>222</v>
      </c>
      <c r="F71" s="7" t="s">
        <v>300</v>
      </c>
      <c r="G71" s="6" t="s">
        <v>376</v>
      </c>
      <c r="H71" s="15" t="s">
        <v>452</v>
      </c>
    </row>
    <row r="72" spans="1:8" s="2" customFormat="1" ht="75">
      <c r="A72" s="10">
        <f t="shared" si="2"/>
        <v>66</v>
      </c>
      <c r="B72" s="8" t="s">
        <v>76</v>
      </c>
      <c r="C72" s="10">
        <v>16</v>
      </c>
      <c r="D72" s="8">
        <v>0</v>
      </c>
      <c r="E72" s="8" t="s">
        <v>223</v>
      </c>
      <c r="F72" s="9" t="s">
        <v>299</v>
      </c>
      <c r="G72" s="8" t="s">
        <v>377</v>
      </c>
      <c r="H72" s="16" t="s">
        <v>436</v>
      </c>
    </row>
    <row r="73" spans="1:8" s="2" customFormat="1" ht="25">
      <c r="A73" s="5">
        <f t="shared" si="2"/>
        <v>67</v>
      </c>
      <c r="B73" s="6" t="s">
        <v>77</v>
      </c>
      <c r="C73" s="5">
        <v>4</v>
      </c>
      <c r="D73" s="6">
        <v>3.3</v>
      </c>
      <c r="E73" s="6" t="s">
        <v>224</v>
      </c>
      <c r="F73" s="7" t="s">
        <v>300</v>
      </c>
      <c r="G73" s="6" t="s">
        <v>378</v>
      </c>
      <c r="H73" s="15" t="s">
        <v>436</v>
      </c>
    </row>
    <row r="74" spans="1:8" s="2" customFormat="1">
      <c r="A74" s="10">
        <f t="shared" si="2"/>
        <v>68</v>
      </c>
      <c r="B74" s="8" t="s">
        <v>78</v>
      </c>
      <c r="C74" s="10">
        <v>2</v>
      </c>
      <c r="D74" s="8" t="s">
        <v>158</v>
      </c>
      <c r="E74" s="8" t="s">
        <v>225</v>
      </c>
      <c r="F74" s="9" t="s">
        <v>284</v>
      </c>
      <c r="G74" s="8" t="s">
        <v>379</v>
      </c>
      <c r="H74" s="16" t="s">
        <v>436</v>
      </c>
    </row>
    <row r="75" spans="1:8" s="2" customFormat="1" ht="25">
      <c r="A75" s="5">
        <f t="shared" si="2"/>
        <v>69</v>
      </c>
      <c r="B75" s="6" t="s">
        <v>79</v>
      </c>
      <c r="C75" s="5">
        <v>4</v>
      </c>
      <c r="D75" s="6">
        <v>46.4</v>
      </c>
      <c r="E75" s="6" t="s">
        <v>226</v>
      </c>
      <c r="F75" s="7" t="s">
        <v>299</v>
      </c>
      <c r="G75" s="6" t="s">
        <v>380</v>
      </c>
      <c r="H75" s="15" t="s">
        <v>435</v>
      </c>
    </row>
    <row r="76" spans="1:8" s="2" customFormat="1" ht="50">
      <c r="A76" s="10">
        <f t="shared" si="2"/>
        <v>70</v>
      </c>
      <c r="B76" s="8" t="s">
        <v>80</v>
      </c>
      <c r="C76" s="10">
        <v>11</v>
      </c>
      <c r="D76" s="8">
        <v>10</v>
      </c>
      <c r="E76" s="8" t="s">
        <v>227</v>
      </c>
      <c r="F76" s="9" t="s">
        <v>301</v>
      </c>
      <c r="G76" s="8" t="s">
        <v>381</v>
      </c>
      <c r="H76" s="16" t="s">
        <v>436</v>
      </c>
    </row>
    <row r="77" spans="1:8" s="2" customFormat="1">
      <c r="A77" s="5">
        <f t="shared" si="2"/>
        <v>71</v>
      </c>
      <c r="B77" s="6" t="s">
        <v>81</v>
      </c>
      <c r="C77" s="5">
        <v>2</v>
      </c>
      <c r="D77" s="6">
        <v>249</v>
      </c>
      <c r="E77" s="6" t="s">
        <v>228</v>
      </c>
      <c r="F77" s="7" t="s">
        <v>300</v>
      </c>
      <c r="G77" s="6" t="s">
        <v>382</v>
      </c>
      <c r="H77" s="15" t="s">
        <v>436</v>
      </c>
    </row>
    <row r="78" spans="1:8" s="2" customFormat="1" ht="25">
      <c r="A78" s="10">
        <f t="shared" si="2"/>
        <v>72</v>
      </c>
      <c r="B78" s="8" t="s">
        <v>82</v>
      </c>
      <c r="C78" s="10">
        <v>5</v>
      </c>
      <c r="D78" s="8">
        <v>100</v>
      </c>
      <c r="E78" s="8" t="s">
        <v>229</v>
      </c>
      <c r="F78" s="9" t="s">
        <v>302</v>
      </c>
      <c r="G78" s="8" t="s">
        <v>383</v>
      </c>
      <c r="H78" s="16" t="s">
        <v>436</v>
      </c>
    </row>
    <row r="79" spans="1:8" s="2" customFormat="1" ht="25">
      <c r="A79" s="5">
        <f t="shared" si="2"/>
        <v>73</v>
      </c>
      <c r="B79" s="6" t="s">
        <v>83</v>
      </c>
      <c r="C79" s="5">
        <v>4</v>
      </c>
      <c r="D79" s="6" t="s">
        <v>159</v>
      </c>
      <c r="E79" s="6" t="s">
        <v>230</v>
      </c>
      <c r="F79" s="7" t="s">
        <v>299</v>
      </c>
      <c r="G79" s="6" t="s">
        <v>384</v>
      </c>
      <c r="H79" s="15" t="s">
        <v>436</v>
      </c>
    </row>
    <row r="80" spans="1:8" s="2" customFormat="1">
      <c r="A80" s="10">
        <f t="shared" si="2"/>
        <v>74</v>
      </c>
      <c r="B80" s="8" t="s">
        <v>84</v>
      </c>
      <c r="C80" s="10">
        <v>1</v>
      </c>
      <c r="D80" s="8" t="s">
        <v>160</v>
      </c>
      <c r="E80" s="8" t="s">
        <v>231</v>
      </c>
      <c r="F80" s="9" t="s">
        <v>299</v>
      </c>
      <c r="G80" s="8" t="s">
        <v>385</v>
      </c>
      <c r="H80" s="16" t="s">
        <v>436</v>
      </c>
    </row>
    <row r="81" spans="1:8" s="2" customFormat="1">
      <c r="A81" s="5">
        <f t="shared" si="2"/>
        <v>75</v>
      </c>
      <c r="B81" s="6" t="s">
        <v>85</v>
      </c>
      <c r="C81" s="5">
        <v>3</v>
      </c>
      <c r="D81" s="6">
        <v>10</v>
      </c>
      <c r="E81" s="6" t="s">
        <v>232</v>
      </c>
      <c r="F81" s="7" t="s">
        <v>303</v>
      </c>
      <c r="G81" s="6" t="s">
        <v>381</v>
      </c>
      <c r="H81" s="15" t="s">
        <v>436</v>
      </c>
    </row>
    <row r="82" spans="1:8" s="2" customFormat="1" ht="25">
      <c r="A82" s="10">
        <f t="shared" si="2"/>
        <v>76</v>
      </c>
      <c r="B82" s="8" t="s">
        <v>86</v>
      </c>
      <c r="C82" s="10">
        <v>5</v>
      </c>
      <c r="D82" s="8" t="s">
        <v>161</v>
      </c>
      <c r="E82" s="8" t="s">
        <v>233</v>
      </c>
      <c r="F82" s="9" t="s">
        <v>284</v>
      </c>
      <c r="G82" s="8" t="s">
        <v>386</v>
      </c>
      <c r="H82" s="16" t="s">
        <v>436</v>
      </c>
    </row>
    <row r="83" spans="1:8" s="2" customFormat="1" ht="25">
      <c r="A83" s="5">
        <f t="shared" si="2"/>
        <v>77</v>
      </c>
      <c r="B83" s="6" t="s">
        <v>87</v>
      </c>
      <c r="C83" s="5">
        <v>4</v>
      </c>
      <c r="D83" s="6" t="s">
        <v>162</v>
      </c>
      <c r="E83" s="6" t="s">
        <v>234</v>
      </c>
      <c r="F83" s="7" t="s">
        <v>284</v>
      </c>
      <c r="G83" s="6" t="s">
        <v>387</v>
      </c>
      <c r="H83" s="15" t="s">
        <v>436</v>
      </c>
    </row>
    <row r="84" spans="1:8" s="2" customFormat="1">
      <c r="A84" s="10">
        <f t="shared" si="2"/>
        <v>78</v>
      </c>
      <c r="B84" s="8" t="s">
        <v>88</v>
      </c>
      <c r="C84" s="10">
        <v>2</v>
      </c>
      <c r="D84" s="8">
        <v>1</v>
      </c>
      <c r="E84" s="8" t="s">
        <v>235</v>
      </c>
      <c r="F84" s="9" t="s">
        <v>300</v>
      </c>
      <c r="G84" s="8" t="s">
        <v>388</v>
      </c>
      <c r="H84" s="16" t="s">
        <v>436</v>
      </c>
    </row>
    <row r="85" spans="1:8" s="2" customFormat="1">
      <c r="A85" s="5">
        <f t="shared" si="2"/>
        <v>79</v>
      </c>
      <c r="B85" s="6" t="s">
        <v>89</v>
      </c>
      <c r="C85" s="5">
        <v>2</v>
      </c>
      <c r="D85" s="6" t="s">
        <v>163</v>
      </c>
      <c r="E85" s="6" t="s">
        <v>236</v>
      </c>
      <c r="F85" s="7" t="s">
        <v>284</v>
      </c>
      <c r="G85" s="6" t="s">
        <v>389</v>
      </c>
      <c r="H85" s="15" t="s">
        <v>436</v>
      </c>
    </row>
    <row r="86" spans="1:8" s="2" customFormat="1">
      <c r="A86" s="10">
        <f t="shared" si="2"/>
        <v>80</v>
      </c>
      <c r="B86" s="8" t="s">
        <v>90</v>
      </c>
      <c r="C86" s="10">
        <v>3</v>
      </c>
      <c r="D86" s="8" t="s">
        <v>164</v>
      </c>
      <c r="E86" s="8" t="s">
        <v>237</v>
      </c>
      <c r="F86" s="9" t="s">
        <v>300</v>
      </c>
      <c r="G86" s="8" t="s">
        <v>390</v>
      </c>
      <c r="H86" s="16" t="s">
        <v>436</v>
      </c>
    </row>
    <row r="87" spans="1:8" s="2" customFormat="1">
      <c r="A87" s="5">
        <f t="shared" si="2"/>
        <v>81</v>
      </c>
      <c r="B87" s="6" t="s">
        <v>91</v>
      </c>
      <c r="C87" s="5">
        <v>2</v>
      </c>
      <c r="D87" s="6" t="s">
        <v>165</v>
      </c>
      <c r="E87" s="6" t="s">
        <v>238</v>
      </c>
      <c r="F87" s="7" t="s">
        <v>299</v>
      </c>
      <c r="G87" s="6" t="s">
        <v>391</v>
      </c>
      <c r="H87" s="15" t="s">
        <v>436</v>
      </c>
    </row>
    <row r="88" spans="1:8" s="2" customFormat="1">
      <c r="A88" s="10">
        <f t="shared" si="2"/>
        <v>82</v>
      </c>
      <c r="B88" s="8" t="s">
        <v>92</v>
      </c>
      <c r="C88" s="10">
        <v>3</v>
      </c>
      <c r="D88" s="8" t="s">
        <v>166</v>
      </c>
      <c r="E88" s="8" t="s">
        <v>239</v>
      </c>
      <c r="F88" s="9" t="s">
        <v>284</v>
      </c>
      <c r="G88" s="8" t="s">
        <v>392</v>
      </c>
      <c r="H88" s="16" t="s">
        <v>436</v>
      </c>
    </row>
    <row r="89" spans="1:8" s="2" customFormat="1">
      <c r="A89" s="5">
        <f t="shared" si="2"/>
        <v>83</v>
      </c>
      <c r="B89" s="6" t="s">
        <v>93</v>
      </c>
      <c r="C89" s="5">
        <v>1</v>
      </c>
      <c r="D89" s="6" t="s">
        <v>167</v>
      </c>
      <c r="E89" s="6" t="s">
        <v>240</v>
      </c>
      <c r="F89" s="7" t="s">
        <v>284</v>
      </c>
      <c r="G89" s="6" t="s">
        <v>393</v>
      </c>
      <c r="H89" s="15" t="s">
        <v>436</v>
      </c>
    </row>
    <row r="90" spans="1:8" s="2" customFormat="1" ht="37.5">
      <c r="A90" s="10">
        <f t="shared" si="2"/>
        <v>84</v>
      </c>
      <c r="B90" s="8" t="s">
        <v>94</v>
      </c>
      <c r="C90" s="10">
        <v>8</v>
      </c>
      <c r="D90" s="8" t="s">
        <v>168</v>
      </c>
      <c r="E90" s="8" t="s">
        <v>241</v>
      </c>
      <c r="F90" s="9" t="s">
        <v>300</v>
      </c>
      <c r="G90" s="8" t="s">
        <v>394</v>
      </c>
      <c r="H90" s="16" t="s">
        <v>436</v>
      </c>
    </row>
    <row r="91" spans="1:8" s="2" customFormat="1">
      <c r="A91" s="5">
        <f t="shared" si="2"/>
        <v>85</v>
      </c>
      <c r="B91" s="6" t="s">
        <v>95</v>
      </c>
      <c r="C91" s="5">
        <v>1</v>
      </c>
      <c r="D91" s="6">
        <v>100</v>
      </c>
      <c r="E91" s="6" t="s">
        <v>242</v>
      </c>
      <c r="F91" s="7" t="s">
        <v>299</v>
      </c>
      <c r="G91" s="6" t="s">
        <v>395</v>
      </c>
      <c r="H91" s="15" t="s">
        <v>436</v>
      </c>
    </row>
    <row r="92" spans="1:8" s="2" customFormat="1">
      <c r="A92" s="10">
        <f t="shared" si="2"/>
        <v>86</v>
      </c>
      <c r="B92" s="8" t="s">
        <v>96</v>
      </c>
      <c r="C92" s="10">
        <v>1</v>
      </c>
      <c r="D92" s="8">
        <v>51</v>
      </c>
      <c r="E92" s="8" t="s">
        <v>243</v>
      </c>
      <c r="F92" s="9" t="s">
        <v>299</v>
      </c>
      <c r="G92" s="8" t="s">
        <v>396</v>
      </c>
      <c r="H92" s="16" t="s">
        <v>436</v>
      </c>
    </row>
    <row r="93" spans="1:8" s="2" customFormat="1" ht="25">
      <c r="A93" s="5">
        <f t="shared" si="2"/>
        <v>87</v>
      </c>
      <c r="B93" s="6" t="s">
        <v>97</v>
      </c>
      <c r="C93" s="5">
        <v>1</v>
      </c>
      <c r="D93" s="6" t="s">
        <v>169</v>
      </c>
      <c r="E93" s="6" t="s">
        <v>244</v>
      </c>
      <c r="F93" s="7" t="s">
        <v>304</v>
      </c>
      <c r="G93" s="6" t="s">
        <v>397</v>
      </c>
      <c r="H93" s="15" t="s">
        <v>436</v>
      </c>
    </row>
    <row r="94" spans="1:8" s="2" customFormat="1">
      <c r="A94" s="10">
        <f t="shared" si="2"/>
        <v>88</v>
      </c>
      <c r="B94" s="8" t="s">
        <v>98</v>
      </c>
      <c r="C94" s="10">
        <v>1</v>
      </c>
      <c r="D94" s="8" t="s">
        <v>170</v>
      </c>
      <c r="E94" s="8" t="s">
        <v>245</v>
      </c>
      <c r="F94" s="9" t="s">
        <v>305</v>
      </c>
      <c r="G94" s="8" t="s">
        <v>398</v>
      </c>
      <c r="H94" s="16" t="s">
        <v>436</v>
      </c>
    </row>
    <row r="95" spans="1:8" s="2" customFormat="1">
      <c r="A95" s="5">
        <f t="shared" si="2"/>
        <v>89</v>
      </c>
      <c r="B95" s="6" t="s">
        <v>99</v>
      </c>
      <c r="C95" s="5">
        <v>1</v>
      </c>
      <c r="D95" s="6" t="s">
        <v>171</v>
      </c>
      <c r="E95" s="6" t="s">
        <v>246</v>
      </c>
      <c r="F95" s="7" t="s">
        <v>284</v>
      </c>
      <c r="G95" s="6" t="s">
        <v>399</v>
      </c>
      <c r="H95" s="15" t="s">
        <v>436</v>
      </c>
    </row>
    <row r="96" spans="1:8" s="2" customFormat="1">
      <c r="A96" s="10">
        <f t="shared" si="2"/>
        <v>90</v>
      </c>
      <c r="B96" s="8" t="s">
        <v>100</v>
      </c>
      <c r="C96" s="10">
        <v>1</v>
      </c>
      <c r="D96" s="8" t="s">
        <v>169</v>
      </c>
      <c r="E96" s="8" t="s">
        <v>247</v>
      </c>
      <c r="F96" s="9" t="s">
        <v>299</v>
      </c>
      <c r="G96" s="8" t="s">
        <v>400</v>
      </c>
      <c r="H96" s="16" t="s">
        <v>436</v>
      </c>
    </row>
    <row r="97" spans="1:8" s="2" customFormat="1">
      <c r="A97" s="5">
        <f t="shared" si="2"/>
        <v>91</v>
      </c>
      <c r="B97" s="6" t="s">
        <v>101</v>
      </c>
      <c r="C97" s="5">
        <v>2</v>
      </c>
      <c r="D97" s="6">
        <v>5.62</v>
      </c>
      <c r="E97" s="6" t="s">
        <v>248</v>
      </c>
      <c r="F97" s="7" t="s">
        <v>300</v>
      </c>
      <c r="G97" s="6" t="s">
        <v>401</v>
      </c>
      <c r="H97" s="15" t="s">
        <v>436</v>
      </c>
    </row>
    <row r="98" spans="1:8" s="2" customFormat="1">
      <c r="A98" s="10">
        <f t="shared" si="2"/>
        <v>92</v>
      </c>
      <c r="B98" s="8" t="s">
        <v>102</v>
      </c>
      <c r="C98" s="10">
        <v>2</v>
      </c>
      <c r="D98" s="8" t="s">
        <v>169</v>
      </c>
      <c r="E98" s="8" t="s">
        <v>249</v>
      </c>
      <c r="F98" s="9" t="s">
        <v>300</v>
      </c>
      <c r="G98" s="8" t="s">
        <v>402</v>
      </c>
      <c r="H98" s="16" t="s">
        <v>440</v>
      </c>
    </row>
    <row r="99" spans="1:8" s="2" customFormat="1">
      <c r="A99" s="5">
        <f t="shared" si="2"/>
        <v>93</v>
      </c>
      <c r="B99" s="6" t="s">
        <v>103</v>
      </c>
      <c r="C99" s="5">
        <v>1</v>
      </c>
      <c r="D99" s="6" t="s">
        <v>167</v>
      </c>
      <c r="E99" s="6" t="s">
        <v>250</v>
      </c>
      <c r="F99" s="7" t="s">
        <v>299</v>
      </c>
      <c r="G99" s="6" t="s">
        <v>403</v>
      </c>
      <c r="H99" s="15" t="s">
        <v>440</v>
      </c>
    </row>
    <row r="100" spans="1:8" s="2" customFormat="1">
      <c r="A100" s="10">
        <f t="shared" si="2"/>
        <v>94</v>
      </c>
      <c r="B100" s="8" t="s">
        <v>104</v>
      </c>
      <c r="C100" s="10">
        <v>2</v>
      </c>
      <c r="D100" s="8" t="s">
        <v>172</v>
      </c>
      <c r="E100" s="8" t="s">
        <v>251</v>
      </c>
      <c r="F100" s="9" t="s">
        <v>306</v>
      </c>
      <c r="G100" s="8" t="s">
        <v>404</v>
      </c>
      <c r="H100" s="16" t="s">
        <v>440</v>
      </c>
    </row>
    <row r="101" spans="1:8" s="2" customFormat="1">
      <c r="A101" s="5">
        <f t="shared" si="2"/>
        <v>95</v>
      </c>
      <c r="B101" s="6" t="s">
        <v>105</v>
      </c>
      <c r="C101" s="5">
        <v>1</v>
      </c>
      <c r="D101" s="6">
        <v>10</v>
      </c>
      <c r="E101" s="6" t="s">
        <v>252</v>
      </c>
      <c r="F101" s="7" t="s">
        <v>307</v>
      </c>
      <c r="G101" s="6" t="s">
        <v>405</v>
      </c>
      <c r="H101" s="15" t="s">
        <v>440</v>
      </c>
    </row>
    <row r="102" spans="1:8" s="2" customFormat="1">
      <c r="A102" s="10">
        <f t="shared" si="2"/>
        <v>96</v>
      </c>
      <c r="B102" s="8" t="s">
        <v>106</v>
      </c>
      <c r="C102" s="10">
        <v>1</v>
      </c>
      <c r="D102" s="8" t="s">
        <v>173</v>
      </c>
      <c r="E102" s="8" t="s">
        <v>253</v>
      </c>
      <c r="F102" s="9" t="s">
        <v>299</v>
      </c>
      <c r="G102" s="8" t="s">
        <v>406</v>
      </c>
      <c r="H102" s="16" t="s">
        <v>440</v>
      </c>
    </row>
    <row r="103" spans="1:8" s="2" customFormat="1">
      <c r="A103" s="5">
        <f t="shared" ref="A103:A129" si="3">ROW(A103)-ROW($A$6)</f>
        <v>97</v>
      </c>
      <c r="B103" s="6" t="s">
        <v>107</v>
      </c>
      <c r="C103" s="5">
        <v>1</v>
      </c>
      <c r="D103" s="6" t="s">
        <v>174</v>
      </c>
      <c r="E103" s="6" t="s">
        <v>254</v>
      </c>
      <c r="F103" s="7" t="s">
        <v>306</v>
      </c>
      <c r="G103" s="6" t="s">
        <v>407</v>
      </c>
      <c r="H103" s="15" t="s">
        <v>440</v>
      </c>
    </row>
    <row r="104" spans="1:8" s="2" customFormat="1">
      <c r="A104" s="10">
        <f t="shared" si="3"/>
        <v>98</v>
      </c>
      <c r="B104" s="8" t="s">
        <v>108</v>
      </c>
      <c r="C104" s="10">
        <v>1</v>
      </c>
      <c r="D104" s="8" t="s">
        <v>175</v>
      </c>
      <c r="E104" s="8" t="s">
        <v>255</v>
      </c>
      <c r="F104" s="9" t="s">
        <v>306</v>
      </c>
      <c r="G104" s="8" t="s">
        <v>408</v>
      </c>
      <c r="H104" s="16" t="s">
        <v>440</v>
      </c>
    </row>
    <row r="105" spans="1:8" s="2" customFormat="1">
      <c r="A105" s="5">
        <f t="shared" si="3"/>
        <v>99</v>
      </c>
      <c r="B105" s="6" t="s">
        <v>109</v>
      </c>
      <c r="C105" s="5">
        <v>1</v>
      </c>
      <c r="D105" s="6" t="s">
        <v>176</v>
      </c>
      <c r="E105" s="6" t="s">
        <v>256</v>
      </c>
      <c r="F105" s="7" t="s">
        <v>306</v>
      </c>
      <c r="G105" s="6" t="s">
        <v>409</v>
      </c>
      <c r="H105" s="15" t="s">
        <v>440</v>
      </c>
    </row>
    <row r="106" spans="1:8" s="2" customFormat="1">
      <c r="A106" s="10">
        <f t="shared" si="3"/>
        <v>100</v>
      </c>
      <c r="B106" s="8" t="s">
        <v>110</v>
      </c>
      <c r="C106" s="10">
        <v>2</v>
      </c>
      <c r="D106" s="8" t="s">
        <v>158</v>
      </c>
      <c r="E106" s="8" t="s">
        <v>257</v>
      </c>
      <c r="F106" s="9" t="s">
        <v>299</v>
      </c>
      <c r="G106" s="8" t="s">
        <v>410</v>
      </c>
      <c r="H106" s="16" t="s">
        <v>440</v>
      </c>
    </row>
    <row r="107" spans="1:8" s="2" customFormat="1">
      <c r="A107" s="5">
        <f t="shared" si="3"/>
        <v>101</v>
      </c>
      <c r="B107" s="6" t="s">
        <v>111</v>
      </c>
      <c r="C107" s="5">
        <v>1</v>
      </c>
      <c r="D107" s="6">
        <v>470</v>
      </c>
      <c r="E107" s="6" t="s">
        <v>258</v>
      </c>
      <c r="F107" s="7" t="s">
        <v>299</v>
      </c>
      <c r="G107" s="6" t="s">
        <v>411</v>
      </c>
      <c r="H107" s="15" t="s">
        <v>440</v>
      </c>
    </row>
    <row r="108" spans="1:8" s="2" customFormat="1">
      <c r="A108" s="10">
        <f t="shared" si="3"/>
        <v>102</v>
      </c>
      <c r="B108" s="8" t="s">
        <v>112</v>
      </c>
      <c r="C108" s="10">
        <v>2</v>
      </c>
      <c r="D108" s="8" t="s">
        <v>177</v>
      </c>
      <c r="E108" s="8" t="s">
        <v>259</v>
      </c>
      <c r="F108" s="9" t="s">
        <v>306</v>
      </c>
      <c r="G108" s="8" t="s">
        <v>412</v>
      </c>
      <c r="H108" s="16" t="s">
        <v>440</v>
      </c>
    </row>
    <row r="109" spans="1:8" s="2" customFormat="1">
      <c r="A109" s="5">
        <f t="shared" si="3"/>
        <v>103</v>
      </c>
      <c r="B109" s="6" t="s">
        <v>113</v>
      </c>
      <c r="C109" s="5">
        <v>1</v>
      </c>
      <c r="D109" s="6" t="s">
        <v>178</v>
      </c>
      <c r="E109" s="6" t="s">
        <v>260</v>
      </c>
      <c r="F109" s="7" t="s">
        <v>299</v>
      </c>
      <c r="G109" s="6" t="s">
        <v>413</v>
      </c>
      <c r="H109" s="15" t="s">
        <v>440</v>
      </c>
    </row>
    <row r="110" spans="1:8" s="2" customFormat="1">
      <c r="A110" s="10">
        <f t="shared" si="3"/>
        <v>104</v>
      </c>
      <c r="B110" s="8" t="s">
        <v>114</v>
      </c>
      <c r="C110" s="10">
        <v>1</v>
      </c>
      <c r="D110" s="8" t="s">
        <v>179</v>
      </c>
      <c r="E110" s="8" t="s">
        <v>261</v>
      </c>
      <c r="F110" s="9" t="s">
        <v>305</v>
      </c>
      <c r="G110" s="8" t="s">
        <v>414</v>
      </c>
      <c r="H110" s="16" t="s">
        <v>440</v>
      </c>
    </row>
    <row r="111" spans="1:8" s="2" customFormat="1">
      <c r="A111" s="5">
        <f t="shared" si="3"/>
        <v>105</v>
      </c>
      <c r="B111" s="6" t="s">
        <v>115</v>
      </c>
      <c r="C111" s="5">
        <v>1</v>
      </c>
      <c r="D111" s="6">
        <v>0</v>
      </c>
      <c r="E111" s="6" t="s">
        <v>262</v>
      </c>
      <c r="F111" s="7" t="s">
        <v>300</v>
      </c>
      <c r="G111" s="6" t="s">
        <v>415</v>
      </c>
      <c r="H111" s="15" t="s">
        <v>437</v>
      </c>
    </row>
    <row r="112" spans="1:8" s="2" customFormat="1">
      <c r="A112" s="10">
        <f t="shared" si="3"/>
        <v>106</v>
      </c>
      <c r="B112" s="8" t="s">
        <v>116</v>
      </c>
      <c r="C112" s="10">
        <v>1</v>
      </c>
      <c r="D112" s="8" t="s">
        <v>180</v>
      </c>
      <c r="E112" s="8" t="s">
        <v>263</v>
      </c>
      <c r="F112" s="9" t="s">
        <v>299</v>
      </c>
      <c r="G112" s="8" t="s">
        <v>416</v>
      </c>
      <c r="H112" s="16" t="s">
        <v>437</v>
      </c>
    </row>
    <row r="113" spans="1:8" s="2" customFormat="1">
      <c r="A113" s="5">
        <f t="shared" si="3"/>
        <v>107</v>
      </c>
      <c r="B113" s="6" t="s">
        <v>117</v>
      </c>
      <c r="C113" s="5">
        <v>1</v>
      </c>
      <c r="D113" s="6">
        <v>2.2000000000000002</v>
      </c>
      <c r="E113" s="6" t="s">
        <v>264</v>
      </c>
      <c r="F113" s="7" t="s">
        <v>300</v>
      </c>
      <c r="G113" s="6" t="s">
        <v>417</v>
      </c>
      <c r="H113" s="15" t="s">
        <v>436</v>
      </c>
    </row>
    <row r="114" spans="1:8" s="2" customFormat="1">
      <c r="A114" s="10">
        <f t="shared" si="3"/>
        <v>108</v>
      </c>
      <c r="B114" s="8" t="s">
        <v>118</v>
      </c>
      <c r="C114" s="10">
        <v>2</v>
      </c>
      <c r="D114" s="8" t="s">
        <v>181</v>
      </c>
      <c r="E114" s="8" t="s">
        <v>265</v>
      </c>
      <c r="F114" s="9" t="s">
        <v>300</v>
      </c>
      <c r="G114" s="8" t="s">
        <v>418</v>
      </c>
      <c r="H114" s="16" t="s">
        <v>436</v>
      </c>
    </row>
    <row r="115" spans="1:8" s="2" customFormat="1">
      <c r="A115" s="5">
        <f t="shared" si="3"/>
        <v>109</v>
      </c>
      <c r="B115" s="6" t="s">
        <v>119</v>
      </c>
      <c r="C115" s="5">
        <v>1</v>
      </c>
      <c r="D115" s="6" t="s">
        <v>182</v>
      </c>
      <c r="E115" s="6" t="s">
        <v>266</v>
      </c>
      <c r="F115" s="7" t="s">
        <v>299</v>
      </c>
      <c r="G115" s="6" t="s">
        <v>419</v>
      </c>
      <c r="H115" s="15" t="s">
        <v>437</v>
      </c>
    </row>
    <row r="116" spans="1:8" s="2" customFormat="1">
      <c r="A116" s="10">
        <f t="shared" si="3"/>
        <v>110</v>
      </c>
      <c r="B116" s="8" t="s">
        <v>120</v>
      </c>
      <c r="C116" s="10">
        <v>1</v>
      </c>
      <c r="D116" s="8">
        <v>0</v>
      </c>
      <c r="E116" s="8" t="s">
        <v>267</v>
      </c>
      <c r="F116" s="9" t="s">
        <v>299</v>
      </c>
      <c r="G116" s="8" t="s">
        <v>420</v>
      </c>
      <c r="H116" s="16" t="s">
        <v>435</v>
      </c>
    </row>
    <row r="117" spans="1:8" s="2" customFormat="1" ht="37.5">
      <c r="A117" s="5">
        <f t="shared" si="3"/>
        <v>111</v>
      </c>
      <c r="B117" s="6" t="s">
        <v>121</v>
      </c>
      <c r="C117" s="5">
        <v>1</v>
      </c>
      <c r="D117" s="6"/>
      <c r="E117" s="6" t="s">
        <v>268</v>
      </c>
      <c r="F117" s="7" t="s">
        <v>308</v>
      </c>
      <c r="G117" s="6" t="s">
        <v>421</v>
      </c>
      <c r="H117" s="15" t="s">
        <v>452</v>
      </c>
    </row>
    <row r="118" spans="1:8" s="2" customFormat="1" ht="25">
      <c r="A118" s="10">
        <f t="shared" si="3"/>
        <v>112</v>
      </c>
      <c r="B118" s="8" t="s">
        <v>122</v>
      </c>
      <c r="C118" s="10">
        <v>1</v>
      </c>
      <c r="D118" s="8"/>
      <c r="E118" s="8" t="s">
        <v>269</v>
      </c>
      <c r="F118" s="9" t="s">
        <v>309</v>
      </c>
      <c r="G118" s="8" t="s">
        <v>422</v>
      </c>
      <c r="H118" s="16" t="s">
        <v>453</v>
      </c>
    </row>
    <row r="119" spans="1:8" s="2" customFormat="1">
      <c r="A119" s="5">
        <f t="shared" si="3"/>
        <v>113</v>
      </c>
      <c r="B119" s="6" t="s">
        <v>123</v>
      </c>
      <c r="C119" s="5">
        <v>1</v>
      </c>
      <c r="D119" s="6" t="s">
        <v>183</v>
      </c>
      <c r="E119" s="6">
        <v>750316769</v>
      </c>
      <c r="F119" s="7" t="s">
        <v>283</v>
      </c>
      <c r="G119" s="6" t="s">
        <v>423</v>
      </c>
      <c r="H119" s="15" t="s">
        <v>454</v>
      </c>
    </row>
    <row r="120" spans="1:8" s="2" customFormat="1">
      <c r="A120" s="10">
        <f t="shared" si="3"/>
        <v>114</v>
      </c>
      <c r="B120" s="8" t="s">
        <v>124</v>
      </c>
      <c r="C120" s="10">
        <v>2</v>
      </c>
      <c r="D120" s="8"/>
      <c r="E120" s="8" t="s">
        <v>270</v>
      </c>
      <c r="F120" s="9" t="s">
        <v>310</v>
      </c>
      <c r="G120" s="8" t="s">
        <v>424</v>
      </c>
      <c r="H120" s="16" t="s">
        <v>455</v>
      </c>
    </row>
    <row r="121" spans="1:8" s="2" customFormat="1">
      <c r="A121" s="5">
        <f t="shared" si="3"/>
        <v>115</v>
      </c>
      <c r="B121" s="6" t="s">
        <v>125</v>
      </c>
      <c r="C121" s="5">
        <v>4</v>
      </c>
      <c r="D121" s="6"/>
      <c r="E121" s="6" t="s">
        <v>271</v>
      </c>
      <c r="F121" s="7" t="s">
        <v>310</v>
      </c>
      <c r="G121" s="6" t="s">
        <v>425</v>
      </c>
      <c r="H121" s="15" t="s">
        <v>456</v>
      </c>
    </row>
    <row r="122" spans="1:8" s="2" customFormat="1" ht="25">
      <c r="A122" s="10">
        <f t="shared" si="3"/>
        <v>116</v>
      </c>
      <c r="B122" s="8" t="s">
        <v>126</v>
      </c>
      <c r="C122" s="10">
        <v>2</v>
      </c>
      <c r="D122" s="8"/>
      <c r="E122" s="8" t="s">
        <v>272</v>
      </c>
      <c r="F122" s="9" t="s">
        <v>310</v>
      </c>
      <c r="G122" s="8" t="s">
        <v>426</v>
      </c>
      <c r="H122" s="16" t="s">
        <v>457</v>
      </c>
    </row>
    <row r="123" spans="1:8" s="2" customFormat="1">
      <c r="A123" s="5">
        <f t="shared" si="3"/>
        <v>117</v>
      </c>
      <c r="B123" s="6" t="s">
        <v>127</v>
      </c>
      <c r="C123" s="5">
        <v>1</v>
      </c>
      <c r="D123" s="6"/>
      <c r="E123" s="6" t="s">
        <v>273</v>
      </c>
      <c r="F123" s="7" t="s">
        <v>310</v>
      </c>
      <c r="G123" s="6" t="s">
        <v>427</v>
      </c>
      <c r="H123" s="15" t="s">
        <v>458</v>
      </c>
    </row>
    <row r="124" spans="1:8" s="2" customFormat="1">
      <c r="A124" s="10">
        <f t="shared" si="3"/>
        <v>118</v>
      </c>
      <c r="B124" s="8" t="s">
        <v>128</v>
      </c>
      <c r="C124" s="10">
        <v>1</v>
      </c>
      <c r="D124" s="8"/>
      <c r="E124" s="8"/>
      <c r="F124" s="9"/>
      <c r="G124" s="8" t="s">
        <v>428</v>
      </c>
      <c r="H124" s="16"/>
    </row>
    <row r="125" spans="1:8" s="2" customFormat="1">
      <c r="A125" s="5">
        <f t="shared" si="3"/>
        <v>119</v>
      </c>
      <c r="B125" s="6" t="s">
        <v>129</v>
      </c>
      <c r="C125" s="5">
        <v>2</v>
      </c>
      <c r="D125" s="6"/>
      <c r="E125" s="6" t="s">
        <v>274</v>
      </c>
      <c r="F125" s="7" t="s">
        <v>310</v>
      </c>
      <c r="G125" s="6" t="s">
        <v>429</v>
      </c>
      <c r="H125" s="15" t="s">
        <v>459</v>
      </c>
    </row>
    <row r="126" spans="1:8" s="2" customFormat="1">
      <c r="A126" s="10">
        <f t="shared" si="3"/>
        <v>120</v>
      </c>
      <c r="B126" s="8" t="s">
        <v>130</v>
      </c>
      <c r="C126" s="10">
        <v>1</v>
      </c>
      <c r="D126" s="8"/>
      <c r="E126" s="8" t="s">
        <v>275</v>
      </c>
      <c r="F126" s="9" t="s">
        <v>310</v>
      </c>
      <c r="G126" s="8" t="s">
        <v>430</v>
      </c>
      <c r="H126" s="16" t="s">
        <v>460</v>
      </c>
    </row>
    <row r="127" spans="1:8" s="2" customFormat="1">
      <c r="A127" s="5">
        <f t="shared" si="3"/>
        <v>121</v>
      </c>
      <c r="B127" s="6" t="s">
        <v>131</v>
      </c>
      <c r="C127" s="5">
        <v>1</v>
      </c>
      <c r="D127" s="6"/>
      <c r="E127" s="6" t="s">
        <v>276</v>
      </c>
      <c r="F127" s="7" t="s">
        <v>310</v>
      </c>
      <c r="G127" s="6" t="s">
        <v>431</v>
      </c>
      <c r="H127" s="15" t="s">
        <v>461</v>
      </c>
    </row>
    <row r="128" spans="1:8" s="2" customFormat="1" ht="25">
      <c r="A128" s="10">
        <f t="shared" si="3"/>
        <v>122</v>
      </c>
      <c r="B128" s="8" t="s">
        <v>132</v>
      </c>
      <c r="C128" s="10">
        <v>1</v>
      </c>
      <c r="D128" s="8"/>
      <c r="E128" s="8" t="s">
        <v>277</v>
      </c>
      <c r="F128" s="9" t="s">
        <v>310</v>
      </c>
      <c r="G128" s="8" t="s">
        <v>432</v>
      </c>
      <c r="H128" s="16" t="s">
        <v>457</v>
      </c>
    </row>
    <row r="129" spans="1:8" s="2" customFormat="1" ht="25">
      <c r="A129" s="5">
        <f t="shared" si="3"/>
        <v>123</v>
      </c>
      <c r="B129" s="6" t="s">
        <v>133</v>
      </c>
      <c r="C129" s="5">
        <v>1</v>
      </c>
      <c r="D129" s="6"/>
      <c r="E129" s="6" t="s">
        <v>278</v>
      </c>
      <c r="F129" s="7" t="s">
        <v>310</v>
      </c>
      <c r="G129" s="6" t="s">
        <v>433</v>
      </c>
      <c r="H129" s="15" t="s">
        <v>462</v>
      </c>
    </row>
    <row r="130" spans="1:8" ht="16.5" customHeight="1">
      <c r="B130"/>
    </row>
  </sheetData>
  <phoneticPr fontId="0" type="noConversion"/>
  <conditionalFormatting sqref="F7:F129">
    <cfRule type="containsText" dxfId="0" priority="1" stopIfTrue="1" operator="containsText" text=", ">
      <formula>NOT(ISERROR(SEARCH(", ",F7)))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Chen, Xingqi (Eric)</cp:lastModifiedBy>
  <cp:lastPrinted>2008-09-09T17:29:39Z</cp:lastPrinted>
  <dcterms:created xsi:type="dcterms:W3CDTF">2000-10-27T00:30:29Z</dcterms:created>
  <dcterms:modified xsi:type="dcterms:W3CDTF">2025-11-28T07:25:43Z</dcterms:modified>
</cp:coreProperties>
</file>